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CPHP II. 011-2024\"/>
    </mc:Choice>
  </mc:AlternateContent>
  <xr:revisionPtr revIDLastSave="0" documentId="13_ncr:1_{BDB35726-F553-4B60-B549-F0CC463142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CPHP!$B$6:$S$6</definedName>
    <definedName name="_xlnm.Print_Area" localSheetId="0">CPHP!$B$1:$S$86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86" i="1" l="1"/>
  <c r="I86" i="1"/>
</calcChain>
</file>

<file path=xl/sharedStrings.xml><?xml version="1.0" encoding="utf-8"?>
<sst xmlns="http://schemas.openxmlformats.org/spreadsheetml/2006/main" count="338" uniqueCount="197">
  <si>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</si>
  <si>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</si>
  <si>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</si>
  <si>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</si>
  <si>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</si>
  <si>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</si>
  <si>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</si>
  <si>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</si>
  <si>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</si>
  <si>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</si>
  <si>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</si>
  <si>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</si>
  <si>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</si>
  <si>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</si>
  <si>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</si>
  <si>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</si>
  <si>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</si>
  <si>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</si>
  <si>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</si>
  <si>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</si>
  <si>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</si>
  <si>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</si>
  <si>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</si>
  <si>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</si>
  <si>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</si>
  <si>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</si>
  <si>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</si>
  <si>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</si>
  <si>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</si>
  <si>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39831500-1 - Čisticí prostředky pro automobily</t>
  </si>
  <si>
    <t>39831600-2 - Čisticí prostředky pro WC</t>
  </si>
  <si>
    <t>39832000-3 - Prostředky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</si>
  <si>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</si>
  <si>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</si>
  <si>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</si>
  <si>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</si>
  <si>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</si>
  <si>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</si>
  <si>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</si>
  <si>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</si>
  <si>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</si>
  <si>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</si>
  <si>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</si>
  <si>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</si>
  <si>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</si>
  <si>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</si>
  <si>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STROJNÍ MYTÍ - DO MYČEK NÁDOBÍ - mytí</t>
  </si>
  <si>
    <t>balení</t>
  </si>
  <si>
    <t>Tablety do myčky 5 v 1. Počet tablet v balení 80 - 100 ks.</t>
  </si>
  <si>
    <t>Čistící tablety do kávovaru</t>
  </si>
  <si>
    <t>6 ks v balení, kávovar Jura</t>
  </si>
  <si>
    <t>Odvápňovací tablety do kávovaru</t>
  </si>
  <si>
    <t>9 ks v balení</t>
  </si>
  <si>
    <t>MYCÍ PROSTŘ. KUCHYNĚ - čistící krém</t>
  </si>
  <si>
    <t>ks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</si>
  <si>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</si>
  <si>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Čistič oken s rozprašovačem</t>
  </si>
  <si>
    <t>Čistič oken s obsahem alkoholu - s rozprašovačem - pH: 7,0 - 9,0. Náplň 0,5 - 1 l.</t>
  </si>
  <si>
    <t>Ubrousky - 2 vrstvé</t>
  </si>
  <si>
    <t xml:space="preserve">Ubrousky barevné na rauty, 2vrstvé. Balení 20 - 40 ks (ubrousků). </t>
  </si>
  <si>
    <t>Průmyslové utěrky papírové</t>
  </si>
  <si>
    <t xml:space="preserve">balení </t>
  </si>
  <si>
    <t>Papírová utěrka v roli, bílá, 2 vrstvá, návin min. 120 m. Balení 6 - 8 ks.</t>
  </si>
  <si>
    <t xml:space="preserve">Kapesníčky stolní </t>
  </si>
  <si>
    <t xml:space="preserve">Kapesníčky stolní (vytahovací), 2 vrstvé. Balení min. 100 ks (ubrousků). </t>
  </si>
  <si>
    <t>Vědro 10 l</t>
  </si>
  <si>
    <t>Vědro plast bez výlevky, 10 litrů.</t>
  </si>
  <si>
    <t>Vědro 15 l</t>
  </si>
  <si>
    <t>Vědro plast bez výlevky, 15 litrů .</t>
  </si>
  <si>
    <t>Smetáček + lopatka</t>
  </si>
  <si>
    <t xml:space="preserve">Souprava s otvorem pro  zavěšení, štětiny - syntetické vlákno polyetylen, lopatka opatřena gumou. </t>
  </si>
  <si>
    <t>Houba tvarovaná velká</t>
  </si>
  <si>
    <t>12 x 7 x 4,5 cm, na jedné straně abrazivní vrstva.</t>
  </si>
  <si>
    <t>Odvápňovac do kávovaru na zrnkovou kávu deLongi</t>
  </si>
  <si>
    <t>Odvápňovač pro odstranění vodního kamene, přírodní a vysoce kvalitní surové materiály, které jsou biologicky odbouratelné (100% kyselina mléčná), 500ml pro 4 odvápňovací cykly</t>
  </si>
  <si>
    <t>Sůl do myčky</t>
  </si>
  <si>
    <t>Sůl do myčkyna nádobí. Změkčuje vodu a odstraňuje nánosy vodního kamene z myčky. Snadno se dávkuje, zlepšuje mycí výkon a zajišťuje perfektní výsledky mytí. Hrubozrnou, pytlíčky/krabičky. Balení 1,5 - 2kg (cca 6kg celkem)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</si>
  <si>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</si>
  <si>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</si>
  <si>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MÝDLO TEKUTÉ - s aplikátorem</t>
  </si>
  <si>
    <t>Malé tekuté mýdlo s dávkovačem o obsahu do 500ml.</t>
  </si>
  <si>
    <t xml:space="preserve">Mikrotenová taška </t>
  </si>
  <si>
    <t>Taška 4kg 25 + 12x45, balení 100 ks.</t>
  </si>
  <si>
    <t>Papírové tácky</t>
  </si>
  <si>
    <t>Papírové tácky 13 x 20 cm, balení 100 ks.</t>
  </si>
  <si>
    <t xml:space="preserve">Smeták - dřevěný </t>
  </si>
  <si>
    <t>Smeták bez násady pro vnitřní použití, šíře 30 cm.</t>
  </si>
  <si>
    <t>Souprava kbelík + mop hranatý</t>
  </si>
  <si>
    <t>Mop s kbelíkem, plochý, ždímací, šíře záběru 33 cm, materiál tyče plast/kov. Objem kbelíku 20l.</t>
  </si>
  <si>
    <t>ECO MÝDLOVÝ PROSTŘEDEK NA PODLAHY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</si>
  <si>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</si>
  <si>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</si>
  <si>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</si>
  <si>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 
Náplň 0,5 - 0,75 l.</t>
  </si>
  <si>
    <t>MÝDLO  TEKUTÉ - bez aplikátoru</t>
  </si>
  <si>
    <t>DEZINFEKČNÍ PŘÍPRAVEK</t>
  </si>
  <si>
    <t>Universální dezinfekční přípravek - prášek - na bázi aktivního chloru (obsah aktivního chloru 25%), baktericidní, virucidní, fungicidní. Použití: dezinfekce ploch a povrchů ve zdravotnictví, komunální hygieně. Náplň 1 -1,5 kg.</t>
  </si>
  <si>
    <t xml:space="preserve">Prachovka </t>
  </si>
  <si>
    <t>40 x 40 cm, klasická utěrka švédská z mikrovlákna.</t>
  </si>
  <si>
    <t>Molitanové houbičky malé</t>
  </si>
  <si>
    <t>Molitanové houbičky malé, na jedné straně abrazivní vrstva. Balení 10 - 12 ks.</t>
  </si>
  <si>
    <t>MÝDLO  TUHÉ</t>
  </si>
  <si>
    <t>Toaletní mýdlo - hmotnost 1 ks: min. 100 g.</t>
  </si>
  <si>
    <t>MYCÍ PASTA</t>
  </si>
  <si>
    <t>Abrazivní  mycí pasta, pH: 5,5-7,5. Použití: na silně znečištěné ruce. Náplň 0,4 - 0,6 kg.</t>
  </si>
  <si>
    <t>Vinylové rukavice - M</t>
  </si>
  <si>
    <t>Velikost M. Balení 100 - 120 ks.</t>
  </si>
  <si>
    <t>Utěrky bavlněné</t>
  </si>
  <si>
    <t>Utěrky bavlněné, rozměr cca 50 x 65 cm.</t>
  </si>
  <si>
    <t xml:space="preserve">Auto houba </t>
  </si>
  <si>
    <t>19 x 13 x 7 cm (± 1 cm), molitanová, oválná.</t>
  </si>
  <si>
    <t>ČISTIČ ODPADŮ</t>
  </si>
  <si>
    <t>Sypký čistič potrubí. Použití: čištění kuchyňských odpadů od vlasů, tuků, papíru, vaty. Balení s bezpečnostním víčkem. Náplň  0,9 - 1,2 kg.</t>
  </si>
  <si>
    <t>Houbový hadřík</t>
  </si>
  <si>
    <t>18 x 16 cm, vysoce savý a trvanlivý.</t>
  </si>
  <si>
    <t>Prostředek na mytí nádobí pro citliou pokožku</t>
  </si>
  <si>
    <t xml:space="preserve">Čisticí tablety </t>
  </si>
  <si>
    <t xml:space="preserve">3fázové čisticí tablety do kávovaru, pro espressa Jura, fáze: čištění, údržba, ochrana, bezfosfáltové složení, kusů tablet v balení </t>
  </si>
  <si>
    <t xml:space="preserve">Odvápňovací tablety </t>
  </si>
  <si>
    <t xml:space="preserve">odvápňovací tablety do kávovaru, zbavují kávovar vodního kamene,  v balení 9 tablet </t>
  </si>
  <si>
    <t>Filtr - pro kávovar JURA E8</t>
  </si>
  <si>
    <t>pro optimální kvalitu vody k přípravě kávy, odstraňuje z vody nežádoucí látky a chrání kávovar před vodním kamenem, automatická detekce filtru díky technologii RFID | určeno pro modelové řady ENA, E, J, S, Z</t>
  </si>
  <si>
    <t>čistič mléčných cest</t>
  </si>
  <si>
    <t>čistič mléčných cest v podobě mini tablet účinně odstraňuje mléčné tuky a bílkoviny balení 180 g s dávkovacím systémem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</si>
  <si>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</si>
  <si>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</si>
  <si>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</si>
  <si>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24</t>
  </si>
  <si>
    <t>ks 
(role)</t>
  </si>
  <si>
    <t>Role průmyslová 24, 2vrstvý, bílý, 100% celuloza. V balení min. 6 ks (rolí).
Návin min. 185 bm, průměr dutinky max. 7,5 cm. Určeno do zásobníků.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</si>
  <si>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</si>
  <si>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</si>
  <si>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</si>
  <si>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</si>
  <si>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PROSTŘEDEK DO MYCÍCH STROJŮ</t>
  </si>
  <si>
    <t>Alkalický prostředek pro strojní čištění podlah. Náplň 10 - 11 kg.</t>
  </si>
  <si>
    <t>MYCÍ PROSTŘ. KUCHYNĚ - rozprašovač</t>
  </si>
  <si>
    <t>Čistič tekutý s rozprašovačem. Použití: čištění kuchyní, na všechny omyvatelné povrchy. 
Náplň 0,5 - 0,75 l.</t>
  </si>
  <si>
    <t>MYCÍ PROSTŘ. KUCHYNĚ - prášek</t>
  </si>
  <si>
    <t>Čistící prášek s aktivním chlórem. Použití: k čištění a dezinfekci tvrdých a hladkých ploch, zejména pro obklady, sanitární zařízení, kuchyňské dřezy a nádobí, podlahy. Náplň  0,4 - 0,6 kg.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</si>
  <si>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</si>
  <si>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</si>
  <si>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extra účinný</t>
  </si>
  <si>
    <t>Extra účinný čistič v rozprašovači. Použití: k odstranění nečistot a  vodního kamene.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</si>
  <si>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</si>
  <si>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</si>
  <si>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leštící, gel</t>
  </si>
  <si>
    <t>Dezinfekční a leštící přípravek - gel, rozpustný ve vodě. Použití: k odstranění nečistot a  vodního kamene v toaletě. Náplň 0,75 - 1 l.</t>
  </si>
  <si>
    <t>VŮNĚ WC - gel - "vanička"</t>
  </si>
  <si>
    <t>Osvěžovač vzduchu, gel - "vanička". Náplň 150 g - 200 g.</t>
  </si>
  <si>
    <t>Husté tekuté mýdlo s glycerinem, s přírodními výtažky, balení s aplikátorem. Náplň 0,75 - 1 l.</t>
  </si>
  <si>
    <t>Tekutý čistič odpadů, obsah H2SO4: 96%. Použití: pročištění plastových a keramických odpadů umyvadel, sprch, WC, kanalizace. Náplň 1 - 1,5 l.</t>
  </si>
  <si>
    <t>Leštěnka na nábytek - spray</t>
  </si>
  <si>
    <t>Leštěnka na nábytek proti prachu - spray. Použití zejména: na kov, dřevo, sklo, plast. 
Náplň 400 ml - 500 ml.</t>
  </si>
  <si>
    <t>Hygienické sáčky</t>
  </si>
  <si>
    <t>Sáčky hygienické (na vložky) mikrotenové. Balení 25 - 30 ks.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</si>
  <si>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</si>
  <si>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</si>
  <si>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</si>
  <si>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</si>
  <si>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</si>
  <si>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</si>
  <si>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</si>
  <si>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Koště venkovní</t>
  </si>
  <si>
    <t>Chodníkové dřevěné s násadou tyčí (dřevěnou), šířka koštěte 25 cm, násada - tyč - hůl 120 cm, syntetická vlákna PVC .</t>
  </si>
  <si>
    <t xml:space="preserve">Hadr na podlahu  </t>
  </si>
  <si>
    <t>Z netkaného textilu (vizkóza), rozměr 60 x 70 (oranžový).</t>
  </si>
  <si>
    <t xml:space="preserve">Souprava WC - plast </t>
  </si>
  <si>
    <t>Kartáč + odkapávací stojan (držák).</t>
  </si>
  <si>
    <t>Gelové sítko do pisoáru</t>
  </si>
  <si>
    <t>Gumové sítko do pisoáru gumové. Pro aplikaci dezodoračních přípravků. Síto zabraňuje zanesení odpadu.Lze vytvarovat do všech běžných pisoárů</t>
  </si>
  <si>
    <t>Fitrační sáček do vysavače z netkané textílie</t>
  </si>
  <si>
    <t>Samostatná faktura</t>
  </si>
  <si>
    <t>Samostatná fakura</t>
  </si>
  <si>
    <t>14 dní</t>
  </si>
  <si>
    <t>Příloha č. 2 Kupní smlouvy - technická specifikace
Čisticí prostředky a hygienické potřeby (II.) 011 - 2024</t>
  </si>
  <si>
    <t>Václava Fleisnerová,
Tel.: 37763 2550, 
E-mail: kybernet@kky.zcu.cz</t>
  </si>
  <si>
    <t>Technická 8, 
301 00 Plzeň,                              Fakulta aplikovaných věd - Katedra kybernetiky, 
místnost UN 540</t>
  </si>
  <si>
    <t>Zdeňka Dušková,
Tel.: 37763 4117,
E-mail: zduskova@fel.zcu.cz</t>
  </si>
  <si>
    <t>Univerzitní 26, 
301 00 Plzeň                                RICE - Regionální inovační centrum elektroniky</t>
  </si>
  <si>
    <t>Denisa Vaizová,
Tel.: 724 820 464, 
E-mail: devaizov@suz.zcu.cz</t>
  </si>
  <si>
    <t>Hrad Nečtiny 1, 
331 63 Nečtiny,                       Provoz a služby -  Školicí a ubytovací zařítení</t>
  </si>
  <si>
    <t>Olga Štětinová,
Tel.: 37763 6801, 
E-mail: ostetino@fdu.zcu.cz</t>
  </si>
  <si>
    <t>Univerzitní 28, 
301 00 Plzeň,
Fakulta desingu a umění Ladislava Sutnara</t>
  </si>
  <si>
    <t>Olga Štětinová,
Tel.: 37763 6801,
E-mail: ostetino@fdu.zcu.cz</t>
  </si>
  <si>
    <t>Univerzitní 28, 
301 00 Plzeň,                                  Fakulta desingu a umění Ladislava Sutnara</t>
  </si>
  <si>
    <t>Kateřina Tomášková,
Tel.: 37763 4755, 
E-mail: tomasko@rek.zcu.cz</t>
  </si>
  <si>
    <t>Riegrova 17, 
301 00 Plzeň,
Centrum výměn mládeže -  Tandem, 
místnost RS 201</t>
  </si>
  <si>
    <t>Ivana Jílková,
Tel.: 737 574 516, 
37763 1085,
E-mail: ijilkova@rek.zcu.cz</t>
  </si>
  <si>
    <t>Univerzitní 22, 
301 00  Plzeň,                            budova Fakulty strojní -  Projektové centrum, 
místnost UF 234</t>
  </si>
  <si>
    <t>Josef Huml,
Tel.: 728 049 293,
E-mail: huml@ps.zcu.cz</t>
  </si>
  <si>
    <t xml:space="preserve"> Univerzitní 14, 
301 00 Plzeň,
Provoz a služby - Správa budov</t>
  </si>
  <si>
    <r>
      <t xml:space="preserve">Čisticí prostředek je speciálně určen na dřevěné podlahy, parkety a další dřevěné povrchy.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</si>
  <si>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Filtrační sáčky z netkané textílie odolné proti protržení, 30 l, trojvrstvé, pro vysavače Kärcher NT 30/1 Tact Te L</t>
  </si>
  <si>
    <t>Hypoalergenní prostředek na mytí nádobí, pH neutrální, neobsahuje barviva, konzervanty ani parfemaci , zabraňuje vysušování pokožky. 500ml.</t>
  </si>
  <si>
    <r>
      <t xml:space="preserve">Husté tekuté mýdlo s glycerinem, s přírodními výtažky, balení bez aplikátoru. Náplň 1 - 1,5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</si>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</sst>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60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left" vertical="center" wrapText="1" inden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4" fillId="3" borderId="23" xfId="0" applyFont="1" applyFill="1" applyBorder="1" applyAlignment="1" applyProtection="1">
      <alignment horizontal="left" vertical="center" wrapText="1" indent="1"/>
    </xf>
    <xf numFmtId="0" fontId="5" fillId="3" borderId="24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2" fillId="3" borderId="14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0" fontId="2" fillId="3" borderId="23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" fillId="3" borderId="1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33"/>
  <sheetViews>
    <sheetView tabSelected="1" topLeftCell="H1" zoomScaleNormal="100" workbookViewId="0">
      <selection activeCell="I7" sqref="I7:I83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52" bestFit="1" customWidth="1"/>
    <col min="5" max="5" width="9" style="4" bestFit="1" customWidth="1"/>
    <col min="6" max="6" width="147.42578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28.28515625" style="1" hidden="1" customWidth="1"/>
    <col min="14" max="14" width="21" style="1" hidden="1" customWidth="1"/>
    <col min="15" max="15" width="35.42578125" style="1" customWidth="1"/>
    <col min="16" max="16" width="30.85546875" style="1" customWidth="1"/>
    <col min="17" max="17" width="25.42578125" style="1" customWidth="1"/>
    <col min="18" max="18" width="11.5703125" style="1" hidden="1" customWidth="1"/>
    <col min="19" max="19" width="62.28515625" style="6" customWidth="1"/>
    <col min="20" max="16384" width="9.140625" style="1"/>
  </cols>
  <sheetData>
    <row r="1" spans="1:19" ht="36" customHeight="1" x14ac:dyDescent="0.25">
      <c r="B1" s="2" t="s">
        <v>175</v>
      </c>
      <c r="C1" s="3"/>
      <c r="D1" s="3"/>
    </row>
    <row r="2" spans="1:19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3"/>
    </row>
    <row r="3" spans="1:19" ht="20.25" customHeight="1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</row>
    <row r="4" spans="1:19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19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S5" s="26"/>
    </row>
    <row r="6" spans="1:19" ht="76.5" thickTop="1" thickBot="1" x14ac:dyDescent="0.3">
      <c r="B6" s="27" t="s">
        <v>3</v>
      </c>
      <c r="C6" s="28" t="s">
        <v>33</v>
      </c>
      <c r="D6" s="28" t="s">
        <v>4</v>
      </c>
      <c r="E6" s="28" t="s">
        <v>34</v>
      </c>
      <c r="F6" s="28" t="s">
        <v>35</v>
      </c>
      <c r="G6" s="28" t="s">
        <v>36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37</v>
      </c>
      <c r="M6" s="28" t="s">
        <v>44</v>
      </c>
      <c r="N6" s="28" t="s">
        <v>38</v>
      </c>
      <c r="O6" s="30" t="s">
        <v>39</v>
      </c>
      <c r="P6" s="28" t="s">
        <v>40</v>
      </c>
      <c r="Q6" s="28" t="s">
        <v>45</v>
      </c>
      <c r="R6" s="28" t="s">
        <v>41</v>
      </c>
      <c r="S6" s="28" t="s">
        <v>42</v>
      </c>
    </row>
    <row r="7" spans="1:19" ht="30" customHeight="1" thickTop="1" x14ac:dyDescent="0.25">
      <c r="A7" s="31"/>
      <c r="B7" s="32">
        <v>1</v>
      </c>
      <c r="C7" s="33" t="s">
        <v>46</v>
      </c>
      <c r="D7" s="34">
        <v>2</v>
      </c>
      <c r="E7" s="35" t="s">
        <v>47</v>
      </c>
      <c r="F7" s="36" t="s">
        <v>48</v>
      </c>
      <c r="G7" s="37">
        <f t="shared" ref="G7:G83" si="0">D7*H7</f>
        <v>474</v>
      </c>
      <c r="H7" s="38">
        <v>237</v>
      </c>
      <c r="I7" s="153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172</v>
      </c>
      <c r="M7" s="42"/>
      <c r="N7" s="42"/>
      <c r="O7" s="43" t="s">
        <v>176</v>
      </c>
      <c r="P7" s="43" t="s">
        <v>177</v>
      </c>
      <c r="Q7" s="44" t="s">
        <v>174</v>
      </c>
      <c r="R7" s="42"/>
      <c r="S7" s="45" t="s">
        <v>27</v>
      </c>
    </row>
    <row r="8" spans="1:19" ht="30" customHeight="1" x14ac:dyDescent="0.25">
      <c r="B8" s="46">
        <v>2</v>
      </c>
      <c r="C8" s="47" t="s">
        <v>49</v>
      </c>
      <c r="D8" s="48">
        <v>3</v>
      </c>
      <c r="E8" s="49" t="s">
        <v>47</v>
      </c>
      <c r="F8" s="50" t="s">
        <v>50</v>
      </c>
      <c r="G8" s="51">
        <f t="shared" si="0"/>
        <v>630</v>
      </c>
      <c r="H8" s="52">
        <v>210</v>
      </c>
      <c r="I8" s="154"/>
      <c r="J8" s="53">
        <f t="shared" si="1"/>
        <v>0</v>
      </c>
      <c r="K8" s="54" t="str">
        <f t="shared" si="2"/>
        <v xml:space="preserve"> </v>
      </c>
      <c r="L8" s="55"/>
      <c r="M8" s="56"/>
      <c r="N8" s="56"/>
      <c r="O8" s="57"/>
      <c r="P8" s="57"/>
      <c r="Q8" s="58"/>
      <c r="R8" s="56"/>
      <c r="S8" s="59"/>
    </row>
    <row r="9" spans="1:19" ht="30" customHeight="1" thickBot="1" x14ac:dyDescent="0.3">
      <c r="B9" s="60">
        <v>3</v>
      </c>
      <c r="C9" s="61" t="s">
        <v>51</v>
      </c>
      <c r="D9" s="62">
        <v>3</v>
      </c>
      <c r="E9" s="63" t="s">
        <v>47</v>
      </c>
      <c r="F9" s="64" t="s">
        <v>52</v>
      </c>
      <c r="G9" s="65">
        <f t="shared" si="0"/>
        <v>900</v>
      </c>
      <c r="H9" s="66">
        <v>300</v>
      </c>
      <c r="I9" s="155"/>
      <c r="J9" s="67">
        <f t="shared" si="1"/>
        <v>0</v>
      </c>
      <c r="K9" s="68" t="str">
        <f t="shared" si="2"/>
        <v xml:space="preserve"> </v>
      </c>
      <c r="L9" s="55"/>
      <c r="M9" s="56"/>
      <c r="N9" s="56"/>
      <c r="O9" s="57"/>
      <c r="P9" s="57"/>
      <c r="Q9" s="58"/>
      <c r="R9" s="69"/>
      <c r="S9" s="70"/>
    </row>
    <row r="10" spans="1:19" ht="42" customHeight="1" x14ac:dyDescent="0.25">
      <c r="B10" s="71">
        <v>4</v>
      </c>
      <c r="C10" s="72" t="s">
        <v>53</v>
      </c>
      <c r="D10" s="73">
        <v>2</v>
      </c>
      <c r="E10" s="74" t="s">
        <v>54</v>
      </c>
      <c r="F10" s="75" t="s">
        <v>55</v>
      </c>
      <c r="G10" s="76">
        <f t="shared" si="0"/>
        <v>60</v>
      </c>
      <c r="H10" s="77">
        <v>30</v>
      </c>
      <c r="I10" s="156"/>
      <c r="J10" s="78">
        <f t="shared" si="1"/>
        <v>0</v>
      </c>
      <c r="K10" s="79" t="str">
        <f t="shared" si="2"/>
        <v xml:space="preserve"> </v>
      </c>
      <c r="L10" s="80" t="s">
        <v>172</v>
      </c>
      <c r="M10" s="81"/>
      <c r="N10" s="81"/>
      <c r="O10" s="82" t="s">
        <v>178</v>
      </c>
      <c r="P10" s="82" t="s">
        <v>179</v>
      </c>
      <c r="Q10" s="83" t="s">
        <v>174</v>
      </c>
      <c r="R10" s="81"/>
      <c r="S10" s="84" t="s">
        <v>26</v>
      </c>
    </row>
    <row r="11" spans="1:19" ht="18.75" customHeight="1" x14ac:dyDescent="0.25">
      <c r="B11" s="46">
        <v>5</v>
      </c>
      <c r="C11" s="47" t="s">
        <v>46</v>
      </c>
      <c r="D11" s="48">
        <v>3</v>
      </c>
      <c r="E11" s="49" t="s">
        <v>47</v>
      </c>
      <c r="F11" s="50" t="s">
        <v>48</v>
      </c>
      <c r="G11" s="51">
        <f t="shared" si="0"/>
        <v>711</v>
      </c>
      <c r="H11" s="52">
        <v>237</v>
      </c>
      <c r="I11" s="154"/>
      <c r="J11" s="53">
        <f t="shared" si="1"/>
        <v>0</v>
      </c>
      <c r="K11" s="54" t="str">
        <f t="shared" si="2"/>
        <v xml:space="preserve"> </v>
      </c>
      <c r="L11" s="57"/>
      <c r="M11" s="56"/>
      <c r="N11" s="56"/>
      <c r="O11" s="57"/>
      <c r="P11" s="57"/>
      <c r="Q11" s="58"/>
      <c r="R11" s="56"/>
      <c r="S11" s="85" t="s">
        <v>27</v>
      </c>
    </row>
    <row r="12" spans="1:19" ht="18.75" customHeight="1" x14ac:dyDescent="0.25">
      <c r="B12" s="46">
        <v>6</v>
      </c>
      <c r="C12" s="47" t="s">
        <v>56</v>
      </c>
      <c r="D12" s="48">
        <v>2</v>
      </c>
      <c r="E12" s="49" t="s">
        <v>54</v>
      </c>
      <c r="F12" s="86" t="s">
        <v>57</v>
      </c>
      <c r="G12" s="51">
        <f t="shared" si="0"/>
        <v>70</v>
      </c>
      <c r="H12" s="52">
        <v>35</v>
      </c>
      <c r="I12" s="154"/>
      <c r="J12" s="53">
        <f t="shared" si="1"/>
        <v>0</v>
      </c>
      <c r="K12" s="54" t="str">
        <f t="shared" si="2"/>
        <v xml:space="preserve"> </v>
      </c>
      <c r="L12" s="57"/>
      <c r="M12" s="56"/>
      <c r="N12" s="56"/>
      <c r="O12" s="57"/>
      <c r="P12" s="57"/>
      <c r="Q12" s="58"/>
      <c r="R12" s="56"/>
      <c r="S12" s="87"/>
    </row>
    <row r="13" spans="1:19" ht="18.75" customHeight="1" x14ac:dyDescent="0.25">
      <c r="B13" s="46">
        <v>7</v>
      </c>
      <c r="C13" s="47" t="s">
        <v>58</v>
      </c>
      <c r="D13" s="48">
        <v>5</v>
      </c>
      <c r="E13" s="49" t="s">
        <v>47</v>
      </c>
      <c r="F13" s="86" t="s">
        <v>59</v>
      </c>
      <c r="G13" s="51">
        <f t="shared" si="0"/>
        <v>200</v>
      </c>
      <c r="H13" s="52">
        <v>40</v>
      </c>
      <c r="I13" s="154"/>
      <c r="J13" s="53">
        <f t="shared" si="1"/>
        <v>0</v>
      </c>
      <c r="K13" s="54" t="str">
        <f t="shared" si="2"/>
        <v xml:space="preserve"> </v>
      </c>
      <c r="L13" s="57"/>
      <c r="M13" s="56"/>
      <c r="N13" s="56"/>
      <c r="O13" s="57"/>
      <c r="P13" s="57"/>
      <c r="Q13" s="58"/>
      <c r="R13" s="56"/>
      <c r="S13" s="88" t="s">
        <v>18</v>
      </c>
    </row>
    <row r="14" spans="1:19" ht="18.75" customHeight="1" x14ac:dyDescent="0.25">
      <c r="B14" s="46">
        <v>8</v>
      </c>
      <c r="C14" s="47" t="s">
        <v>60</v>
      </c>
      <c r="D14" s="48">
        <v>4</v>
      </c>
      <c r="E14" s="49" t="s">
        <v>61</v>
      </c>
      <c r="F14" s="50" t="s">
        <v>62</v>
      </c>
      <c r="G14" s="51">
        <f t="shared" si="0"/>
        <v>1280</v>
      </c>
      <c r="H14" s="52">
        <v>320</v>
      </c>
      <c r="I14" s="154"/>
      <c r="J14" s="53">
        <f t="shared" si="1"/>
        <v>0</v>
      </c>
      <c r="K14" s="54" t="str">
        <f t="shared" si="2"/>
        <v xml:space="preserve"> </v>
      </c>
      <c r="L14" s="57"/>
      <c r="M14" s="56"/>
      <c r="N14" s="56"/>
      <c r="O14" s="57"/>
      <c r="P14" s="57"/>
      <c r="Q14" s="58"/>
      <c r="R14" s="56"/>
      <c r="S14" s="88" t="s">
        <v>14</v>
      </c>
    </row>
    <row r="15" spans="1:19" ht="18.75" customHeight="1" x14ac:dyDescent="0.25">
      <c r="B15" s="46">
        <v>9</v>
      </c>
      <c r="C15" s="47" t="s">
        <v>63</v>
      </c>
      <c r="D15" s="48">
        <v>10</v>
      </c>
      <c r="E15" s="49" t="s">
        <v>47</v>
      </c>
      <c r="F15" s="86" t="s">
        <v>64</v>
      </c>
      <c r="G15" s="51">
        <f t="shared" si="0"/>
        <v>200</v>
      </c>
      <c r="H15" s="52">
        <v>20</v>
      </c>
      <c r="I15" s="154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7"/>
      <c r="M15" s="56"/>
      <c r="N15" s="56"/>
      <c r="O15" s="57"/>
      <c r="P15" s="57"/>
      <c r="Q15" s="58"/>
      <c r="R15" s="56"/>
      <c r="S15" s="88" t="s">
        <v>16</v>
      </c>
    </row>
    <row r="16" spans="1:19" ht="18.75" customHeight="1" x14ac:dyDescent="0.25">
      <c r="B16" s="46">
        <v>10</v>
      </c>
      <c r="C16" s="47" t="s">
        <v>65</v>
      </c>
      <c r="D16" s="48">
        <v>1</v>
      </c>
      <c r="E16" s="49" t="s">
        <v>54</v>
      </c>
      <c r="F16" s="86" t="s">
        <v>66</v>
      </c>
      <c r="G16" s="51">
        <f t="shared" si="0"/>
        <v>65</v>
      </c>
      <c r="H16" s="52">
        <v>65</v>
      </c>
      <c r="I16" s="154"/>
      <c r="J16" s="53">
        <f t="shared" si="3"/>
        <v>0</v>
      </c>
      <c r="K16" s="54" t="str">
        <f t="shared" si="4"/>
        <v xml:space="preserve"> </v>
      </c>
      <c r="L16" s="57"/>
      <c r="M16" s="56"/>
      <c r="N16" s="56"/>
      <c r="O16" s="57"/>
      <c r="P16" s="57"/>
      <c r="Q16" s="58"/>
      <c r="R16" s="56"/>
      <c r="S16" s="89" t="s">
        <v>20</v>
      </c>
    </row>
    <row r="17" spans="2:19" ht="18.75" customHeight="1" x14ac:dyDescent="0.25">
      <c r="B17" s="46">
        <v>11</v>
      </c>
      <c r="C17" s="47" t="s">
        <v>67</v>
      </c>
      <c r="D17" s="48">
        <v>1</v>
      </c>
      <c r="E17" s="49" t="s">
        <v>54</v>
      </c>
      <c r="F17" s="86" t="s">
        <v>68</v>
      </c>
      <c r="G17" s="51">
        <f t="shared" si="0"/>
        <v>110</v>
      </c>
      <c r="H17" s="52">
        <v>110</v>
      </c>
      <c r="I17" s="154"/>
      <c r="J17" s="53">
        <f t="shared" si="3"/>
        <v>0</v>
      </c>
      <c r="K17" s="54" t="str">
        <f t="shared" si="4"/>
        <v xml:space="preserve"> </v>
      </c>
      <c r="L17" s="57"/>
      <c r="M17" s="56"/>
      <c r="N17" s="56"/>
      <c r="O17" s="57"/>
      <c r="P17" s="57"/>
      <c r="Q17" s="58"/>
      <c r="R17" s="56"/>
      <c r="S17" s="87"/>
    </row>
    <row r="18" spans="2:19" ht="18.75" customHeight="1" x14ac:dyDescent="0.25">
      <c r="B18" s="46">
        <v>12</v>
      </c>
      <c r="C18" s="47" t="s">
        <v>69</v>
      </c>
      <c r="D18" s="48">
        <v>1</v>
      </c>
      <c r="E18" s="49" t="s">
        <v>54</v>
      </c>
      <c r="F18" s="86" t="s">
        <v>70</v>
      </c>
      <c r="G18" s="51">
        <f t="shared" si="0"/>
        <v>30</v>
      </c>
      <c r="H18" s="52">
        <v>30</v>
      </c>
      <c r="I18" s="154"/>
      <c r="J18" s="53">
        <f t="shared" si="3"/>
        <v>0</v>
      </c>
      <c r="K18" s="54" t="str">
        <f t="shared" si="4"/>
        <v xml:space="preserve"> </v>
      </c>
      <c r="L18" s="57"/>
      <c r="M18" s="56"/>
      <c r="N18" s="56"/>
      <c r="O18" s="57"/>
      <c r="P18" s="57"/>
      <c r="Q18" s="58"/>
      <c r="R18" s="56"/>
      <c r="S18" s="88" t="s">
        <v>21</v>
      </c>
    </row>
    <row r="19" spans="2:19" ht="24.75" customHeight="1" x14ac:dyDescent="0.25">
      <c r="B19" s="46">
        <v>13</v>
      </c>
      <c r="C19" s="47" t="s">
        <v>71</v>
      </c>
      <c r="D19" s="48">
        <v>10</v>
      </c>
      <c r="E19" s="49" t="s">
        <v>54</v>
      </c>
      <c r="F19" s="50" t="s">
        <v>72</v>
      </c>
      <c r="G19" s="51">
        <f t="shared" si="0"/>
        <v>70</v>
      </c>
      <c r="H19" s="52">
        <v>7</v>
      </c>
      <c r="I19" s="154"/>
      <c r="J19" s="53">
        <f t="shared" si="3"/>
        <v>0</v>
      </c>
      <c r="K19" s="54" t="str">
        <f t="shared" si="4"/>
        <v xml:space="preserve"> </v>
      </c>
      <c r="L19" s="57"/>
      <c r="M19" s="56"/>
      <c r="N19" s="56"/>
      <c r="O19" s="57"/>
      <c r="P19" s="57"/>
      <c r="Q19" s="58"/>
      <c r="R19" s="56"/>
      <c r="S19" s="85" t="s">
        <v>27</v>
      </c>
    </row>
    <row r="20" spans="2:19" ht="41.25" customHeight="1" x14ac:dyDescent="0.25">
      <c r="B20" s="46">
        <v>14</v>
      </c>
      <c r="C20" s="47" t="s">
        <v>73</v>
      </c>
      <c r="D20" s="48">
        <v>4</v>
      </c>
      <c r="E20" s="49" t="s">
        <v>54</v>
      </c>
      <c r="F20" s="86" t="s">
        <v>74</v>
      </c>
      <c r="G20" s="51">
        <f t="shared" si="0"/>
        <v>1320</v>
      </c>
      <c r="H20" s="52">
        <v>330</v>
      </c>
      <c r="I20" s="154"/>
      <c r="J20" s="53">
        <f t="shared" si="3"/>
        <v>0</v>
      </c>
      <c r="K20" s="54" t="str">
        <f t="shared" si="4"/>
        <v xml:space="preserve"> </v>
      </c>
      <c r="L20" s="57"/>
      <c r="M20" s="56"/>
      <c r="N20" s="56"/>
      <c r="O20" s="57"/>
      <c r="P20" s="57"/>
      <c r="Q20" s="58"/>
      <c r="R20" s="56"/>
      <c r="S20" s="59"/>
    </row>
    <row r="21" spans="2:19" ht="42" customHeight="1" thickBot="1" x14ac:dyDescent="0.3">
      <c r="B21" s="90">
        <v>15</v>
      </c>
      <c r="C21" s="91" t="s">
        <v>75</v>
      </c>
      <c r="D21" s="92">
        <v>4</v>
      </c>
      <c r="E21" s="93" t="s">
        <v>54</v>
      </c>
      <c r="F21" s="94" t="s">
        <v>76</v>
      </c>
      <c r="G21" s="95">
        <f t="shared" si="0"/>
        <v>220</v>
      </c>
      <c r="H21" s="96">
        <v>55</v>
      </c>
      <c r="I21" s="157"/>
      <c r="J21" s="97">
        <f t="shared" si="3"/>
        <v>0</v>
      </c>
      <c r="K21" s="98" t="str">
        <f t="shared" si="4"/>
        <v xml:space="preserve"> </v>
      </c>
      <c r="L21" s="99"/>
      <c r="M21" s="69"/>
      <c r="N21" s="69"/>
      <c r="O21" s="99"/>
      <c r="P21" s="99"/>
      <c r="Q21" s="100"/>
      <c r="R21" s="69"/>
      <c r="S21" s="70"/>
    </row>
    <row r="22" spans="2:19" ht="34.5" customHeight="1" x14ac:dyDescent="0.25">
      <c r="B22" s="101">
        <v>16</v>
      </c>
      <c r="C22" s="102" t="s">
        <v>77</v>
      </c>
      <c r="D22" s="103">
        <v>25</v>
      </c>
      <c r="E22" s="104" t="s">
        <v>54</v>
      </c>
      <c r="F22" s="105" t="s">
        <v>78</v>
      </c>
      <c r="G22" s="106">
        <f t="shared" si="0"/>
        <v>1000</v>
      </c>
      <c r="H22" s="107">
        <v>40</v>
      </c>
      <c r="I22" s="158"/>
      <c r="J22" s="108">
        <f t="shared" si="3"/>
        <v>0</v>
      </c>
      <c r="K22" s="109" t="str">
        <f t="shared" si="4"/>
        <v xml:space="preserve"> </v>
      </c>
      <c r="L22" s="57" t="s">
        <v>172</v>
      </c>
      <c r="M22" s="56"/>
      <c r="N22" s="56"/>
      <c r="O22" s="110" t="s">
        <v>180</v>
      </c>
      <c r="P22" s="110" t="s">
        <v>181</v>
      </c>
      <c r="Q22" s="58" t="s">
        <v>174</v>
      </c>
      <c r="R22" s="56"/>
      <c r="S22" s="111" t="s">
        <v>27</v>
      </c>
    </row>
    <row r="23" spans="2:19" ht="18.75" customHeight="1" x14ac:dyDescent="0.25">
      <c r="B23" s="46">
        <v>17</v>
      </c>
      <c r="C23" s="47" t="s">
        <v>79</v>
      </c>
      <c r="D23" s="48">
        <v>15</v>
      </c>
      <c r="E23" s="49" t="s">
        <v>54</v>
      </c>
      <c r="F23" s="86" t="s">
        <v>80</v>
      </c>
      <c r="G23" s="51">
        <f t="shared" si="0"/>
        <v>375</v>
      </c>
      <c r="H23" s="52">
        <v>25</v>
      </c>
      <c r="I23" s="154"/>
      <c r="J23" s="53">
        <f t="shared" si="3"/>
        <v>0</v>
      </c>
      <c r="K23" s="54" t="str">
        <f t="shared" si="4"/>
        <v xml:space="preserve"> </v>
      </c>
      <c r="L23" s="57"/>
      <c r="M23" s="56"/>
      <c r="N23" s="56"/>
      <c r="O23" s="55"/>
      <c r="P23" s="55"/>
      <c r="Q23" s="58"/>
      <c r="R23" s="56"/>
      <c r="S23" s="59"/>
    </row>
    <row r="24" spans="2:19" ht="18.75" customHeight="1" x14ac:dyDescent="0.25">
      <c r="B24" s="46">
        <v>18</v>
      </c>
      <c r="C24" s="47" t="s">
        <v>81</v>
      </c>
      <c r="D24" s="48">
        <v>15</v>
      </c>
      <c r="E24" s="49" t="s">
        <v>47</v>
      </c>
      <c r="F24" s="86" t="s">
        <v>82</v>
      </c>
      <c r="G24" s="51">
        <f t="shared" si="0"/>
        <v>450</v>
      </c>
      <c r="H24" s="52">
        <v>30</v>
      </c>
      <c r="I24" s="154"/>
      <c r="J24" s="53">
        <f t="shared" si="3"/>
        <v>0</v>
      </c>
      <c r="K24" s="54" t="str">
        <f t="shared" si="4"/>
        <v xml:space="preserve"> </v>
      </c>
      <c r="L24" s="57"/>
      <c r="M24" s="56"/>
      <c r="N24" s="56"/>
      <c r="O24" s="55"/>
      <c r="P24" s="55"/>
      <c r="Q24" s="58"/>
      <c r="R24" s="56"/>
      <c r="S24" s="87"/>
    </row>
    <row r="25" spans="2:19" ht="18.75" customHeight="1" x14ac:dyDescent="0.25">
      <c r="B25" s="46">
        <v>19</v>
      </c>
      <c r="C25" s="50" t="s">
        <v>83</v>
      </c>
      <c r="D25" s="48">
        <v>10</v>
      </c>
      <c r="E25" s="49" t="s">
        <v>47</v>
      </c>
      <c r="F25" s="50" t="s">
        <v>84</v>
      </c>
      <c r="G25" s="51">
        <f t="shared" si="0"/>
        <v>900</v>
      </c>
      <c r="H25" s="52">
        <v>90</v>
      </c>
      <c r="I25" s="154"/>
      <c r="J25" s="53">
        <f t="shared" si="3"/>
        <v>0</v>
      </c>
      <c r="K25" s="54" t="str">
        <f t="shared" si="4"/>
        <v xml:space="preserve"> </v>
      </c>
      <c r="L25" s="57"/>
      <c r="M25" s="56"/>
      <c r="N25" s="56"/>
      <c r="O25" s="55"/>
      <c r="P25" s="55"/>
      <c r="Q25" s="58"/>
      <c r="R25" s="56"/>
      <c r="S25" s="88" t="s">
        <v>32</v>
      </c>
    </row>
    <row r="26" spans="2:19" ht="18.75" customHeight="1" x14ac:dyDescent="0.25">
      <c r="B26" s="46">
        <v>20</v>
      </c>
      <c r="C26" s="47" t="s">
        <v>85</v>
      </c>
      <c r="D26" s="48">
        <v>6</v>
      </c>
      <c r="E26" s="49" t="s">
        <v>54</v>
      </c>
      <c r="F26" s="86" t="s">
        <v>86</v>
      </c>
      <c r="G26" s="51">
        <f t="shared" si="0"/>
        <v>420</v>
      </c>
      <c r="H26" s="52">
        <v>70</v>
      </c>
      <c r="I26" s="154"/>
      <c r="J26" s="53">
        <f t="shared" si="3"/>
        <v>0</v>
      </c>
      <c r="K26" s="54" t="str">
        <f t="shared" si="4"/>
        <v xml:space="preserve"> </v>
      </c>
      <c r="L26" s="57"/>
      <c r="M26" s="56"/>
      <c r="N26" s="56"/>
      <c r="O26" s="55"/>
      <c r="P26" s="55"/>
      <c r="Q26" s="58"/>
      <c r="R26" s="56"/>
      <c r="S26" s="88" t="s">
        <v>19</v>
      </c>
    </row>
    <row r="27" spans="2:19" ht="18.75" customHeight="1" thickBot="1" x14ac:dyDescent="0.3">
      <c r="B27" s="60">
        <v>21</v>
      </c>
      <c r="C27" s="61" t="s">
        <v>87</v>
      </c>
      <c r="D27" s="62">
        <v>1</v>
      </c>
      <c r="E27" s="63" t="s">
        <v>54</v>
      </c>
      <c r="F27" s="112" t="s">
        <v>88</v>
      </c>
      <c r="G27" s="65">
        <f t="shared" si="0"/>
        <v>1100</v>
      </c>
      <c r="H27" s="66">
        <v>1100</v>
      </c>
      <c r="I27" s="155"/>
      <c r="J27" s="67">
        <f t="shared" si="3"/>
        <v>0</v>
      </c>
      <c r="K27" s="68" t="str">
        <f t="shared" si="4"/>
        <v xml:space="preserve"> </v>
      </c>
      <c r="L27" s="57"/>
      <c r="M27" s="56"/>
      <c r="N27" s="56"/>
      <c r="O27" s="55"/>
      <c r="P27" s="55"/>
      <c r="Q27" s="58"/>
      <c r="R27" s="56"/>
      <c r="S27" s="63" t="s">
        <v>27</v>
      </c>
    </row>
    <row r="28" spans="2:19" ht="59.25" customHeight="1" x14ac:dyDescent="0.25">
      <c r="B28" s="71">
        <v>22</v>
      </c>
      <c r="C28" s="72" t="s">
        <v>89</v>
      </c>
      <c r="D28" s="73">
        <v>1</v>
      </c>
      <c r="E28" s="74" t="s">
        <v>54</v>
      </c>
      <c r="F28" s="113" t="s">
        <v>192</v>
      </c>
      <c r="G28" s="76">
        <f t="shared" si="0"/>
        <v>80</v>
      </c>
      <c r="H28" s="77">
        <v>80</v>
      </c>
      <c r="I28" s="156"/>
      <c r="J28" s="78">
        <f t="shared" si="3"/>
        <v>0</v>
      </c>
      <c r="K28" s="79" t="str">
        <f t="shared" si="4"/>
        <v xml:space="preserve"> </v>
      </c>
      <c r="L28" s="80" t="s">
        <v>172</v>
      </c>
      <c r="M28" s="81"/>
      <c r="N28" s="81"/>
      <c r="O28" s="82" t="s">
        <v>182</v>
      </c>
      <c r="P28" s="82" t="s">
        <v>183</v>
      </c>
      <c r="Q28" s="83" t="s">
        <v>174</v>
      </c>
      <c r="R28" s="81"/>
      <c r="S28" s="74" t="s">
        <v>28</v>
      </c>
    </row>
    <row r="29" spans="2:19" ht="24" customHeight="1" x14ac:dyDescent="0.25">
      <c r="B29" s="46">
        <v>23</v>
      </c>
      <c r="C29" s="47" t="s">
        <v>90</v>
      </c>
      <c r="D29" s="48">
        <v>1</v>
      </c>
      <c r="E29" s="49" t="s">
        <v>54</v>
      </c>
      <c r="F29" s="86" t="s">
        <v>91</v>
      </c>
      <c r="G29" s="51">
        <f t="shared" si="0"/>
        <v>30</v>
      </c>
      <c r="H29" s="52">
        <v>30</v>
      </c>
      <c r="I29" s="154"/>
      <c r="J29" s="53">
        <f t="shared" si="3"/>
        <v>0</v>
      </c>
      <c r="K29" s="54" t="str">
        <f t="shared" si="4"/>
        <v xml:space="preserve"> </v>
      </c>
      <c r="L29" s="57"/>
      <c r="M29" s="56"/>
      <c r="N29" s="56"/>
      <c r="O29" s="55"/>
      <c r="P29" s="55"/>
      <c r="Q29" s="58"/>
      <c r="R29" s="56"/>
      <c r="S29" s="88" t="s">
        <v>27</v>
      </c>
    </row>
    <row r="30" spans="2:19" ht="40.5" customHeight="1" x14ac:dyDescent="0.25">
      <c r="B30" s="46">
        <v>24</v>
      </c>
      <c r="C30" s="47" t="s">
        <v>92</v>
      </c>
      <c r="D30" s="48">
        <v>1</v>
      </c>
      <c r="E30" s="49" t="s">
        <v>54</v>
      </c>
      <c r="F30" s="86" t="s">
        <v>93</v>
      </c>
      <c r="G30" s="51">
        <f t="shared" si="0"/>
        <v>18</v>
      </c>
      <c r="H30" s="52">
        <v>18</v>
      </c>
      <c r="I30" s="154"/>
      <c r="J30" s="53">
        <f t="shared" si="3"/>
        <v>0</v>
      </c>
      <c r="K30" s="54" t="str">
        <f t="shared" si="4"/>
        <v xml:space="preserve"> </v>
      </c>
      <c r="L30" s="57"/>
      <c r="M30" s="56"/>
      <c r="N30" s="56"/>
      <c r="O30" s="55"/>
      <c r="P30" s="55"/>
      <c r="Q30" s="58"/>
      <c r="R30" s="56"/>
      <c r="S30" s="88" t="s">
        <v>31</v>
      </c>
    </row>
    <row r="31" spans="2:19" ht="25.5" customHeight="1" x14ac:dyDescent="0.25">
      <c r="B31" s="46">
        <v>25</v>
      </c>
      <c r="C31" s="47" t="s">
        <v>94</v>
      </c>
      <c r="D31" s="48">
        <v>1</v>
      </c>
      <c r="E31" s="49" t="s">
        <v>54</v>
      </c>
      <c r="F31" s="114" t="s">
        <v>195</v>
      </c>
      <c r="G31" s="51">
        <f t="shared" si="0"/>
        <v>40</v>
      </c>
      <c r="H31" s="52">
        <v>40</v>
      </c>
      <c r="I31" s="154"/>
      <c r="J31" s="53">
        <f t="shared" si="3"/>
        <v>0</v>
      </c>
      <c r="K31" s="54" t="str">
        <f t="shared" si="4"/>
        <v xml:space="preserve"> </v>
      </c>
      <c r="L31" s="57"/>
      <c r="M31" s="56"/>
      <c r="N31" s="56"/>
      <c r="O31" s="55"/>
      <c r="P31" s="55"/>
      <c r="Q31" s="58"/>
      <c r="R31" s="56"/>
      <c r="S31" s="85" t="s">
        <v>27</v>
      </c>
    </row>
    <row r="32" spans="2:19" ht="36.75" customHeight="1" x14ac:dyDescent="0.25">
      <c r="B32" s="46">
        <v>26</v>
      </c>
      <c r="C32" s="50" t="s">
        <v>95</v>
      </c>
      <c r="D32" s="48">
        <v>1</v>
      </c>
      <c r="E32" s="49" t="s">
        <v>54</v>
      </c>
      <c r="F32" s="50" t="s">
        <v>96</v>
      </c>
      <c r="G32" s="51">
        <f t="shared" si="0"/>
        <v>270</v>
      </c>
      <c r="H32" s="52">
        <v>270</v>
      </c>
      <c r="I32" s="154"/>
      <c r="J32" s="53">
        <f t="shared" si="3"/>
        <v>0</v>
      </c>
      <c r="K32" s="54" t="str">
        <f t="shared" si="4"/>
        <v xml:space="preserve"> </v>
      </c>
      <c r="L32" s="57"/>
      <c r="M32" s="56"/>
      <c r="N32" s="56"/>
      <c r="O32" s="55"/>
      <c r="P32" s="55"/>
      <c r="Q32" s="58"/>
      <c r="R32" s="56"/>
      <c r="S32" s="59"/>
    </row>
    <row r="33" spans="2:19" ht="21" customHeight="1" x14ac:dyDescent="0.25">
      <c r="B33" s="46">
        <v>27</v>
      </c>
      <c r="C33" s="47" t="s">
        <v>56</v>
      </c>
      <c r="D33" s="48">
        <v>1</v>
      </c>
      <c r="E33" s="49" t="s">
        <v>54</v>
      </c>
      <c r="F33" s="50" t="s">
        <v>57</v>
      </c>
      <c r="G33" s="51">
        <f t="shared" si="0"/>
        <v>35</v>
      </c>
      <c r="H33" s="52">
        <v>35</v>
      </c>
      <c r="I33" s="154"/>
      <c r="J33" s="53">
        <f t="shared" si="3"/>
        <v>0</v>
      </c>
      <c r="K33" s="54" t="str">
        <f t="shared" si="4"/>
        <v xml:space="preserve"> </v>
      </c>
      <c r="L33" s="57"/>
      <c r="M33" s="56"/>
      <c r="N33" s="56"/>
      <c r="O33" s="55"/>
      <c r="P33" s="55"/>
      <c r="Q33" s="58"/>
      <c r="R33" s="56"/>
      <c r="S33" s="87"/>
    </row>
    <row r="34" spans="2:19" ht="20.25" customHeight="1" x14ac:dyDescent="0.25">
      <c r="B34" s="46">
        <v>28</v>
      </c>
      <c r="C34" s="47" t="s">
        <v>63</v>
      </c>
      <c r="D34" s="48">
        <v>5</v>
      </c>
      <c r="E34" s="49" t="s">
        <v>47</v>
      </c>
      <c r="F34" s="50" t="s">
        <v>64</v>
      </c>
      <c r="G34" s="51">
        <f t="shared" si="0"/>
        <v>100</v>
      </c>
      <c r="H34" s="52">
        <v>20</v>
      </c>
      <c r="I34" s="154"/>
      <c r="J34" s="53">
        <f t="shared" si="3"/>
        <v>0</v>
      </c>
      <c r="K34" s="54" t="str">
        <f t="shared" si="4"/>
        <v xml:space="preserve"> </v>
      </c>
      <c r="L34" s="57"/>
      <c r="M34" s="56"/>
      <c r="N34" s="56"/>
      <c r="O34" s="55"/>
      <c r="P34" s="55"/>
      <c r="Q34" s="58"/>
      <c r="R34" s="56"/>
      <c r="S34" s="49" t="s">
        <v>16</v>
      </c>
    </row>
    <row r="35" spans="2:19" ht="21" customHeight="1" x14ac:dyDescent="0.25">
      <c r="B35" s="46">
        <v>29</v>
      </c>
      <c r="C35" s="47" t="s">
        <v>97</v>
      </c>
      <c r="D35" s="48">
        <v>5</v>
      </c>
      <c r="E35" s="49" t="s">
        <v>54</v>
      </c>
      <c r="F35" s="50" t="s">
        <v>98</v>
      </c>
      <c r="G35" s="51">
        <f t="shared" si="0"/>
        <v>100</v>
      </c>
      <c r="H35" s="52">
        <v>20</v>
      </c>
      <c r="I35" s="154"/>
      <c r="J35" s="53">
        <f t="shared" si="3"/>
        <v>0</v>
      </c>
      <c r="K35" s="54" t="str">
        <f t="shared" si="4"/>
        <v xml:space="preserve"> </v>
      </c>
      <c r="L35" s="57"/>
      <c r="M35" s="56"/>
      <c r="N35" s="56"/>
      <c r="O35" s="55"/>
      <c r="P35" s="55"/>
      <c r="Q35" s="58"/>
      <c r="R35" s="56"/>
      <c r="S35" s="88" t="s">
        <v>22</v>
      </c>
    </row>
    <row r="36" spans="2:19" ht="21" customHeight="1" thickBot="1" x14ac:dyDescent="0.3">
      <c r="B36" s="90">
        <v>30</v>
      </c>
      <c r="C36" s="91" t="s">
        <v>99</v>
      </c>
      <c r="D36" s="92">
        <v>1</v>
      </c>
      <c r="E36" s="93" t="s">
        <v>47</v>
      </c>
      <c r="F36" s="115" t="s">
        <v>100</v>
      </c>
      <c r="G36" s="95">
        <f t="shared" si="0"/>
        <v>12</v>
      </c>
      <c r="H36" s="96">
        <v>12</v>
      </c>
      <c r="I36" s="157"/>
      <c r="J36" s="97">
        <f t="shared" si="3"/>
        <v>0</v>
      </c>
      <c r="K36" s="98" t="str">
        <f t="shared" si="4"/>
        <v xml:space="preserve"> </v>
      </c>
      <c r="L36" s="99"/>
      <c r="M36" s="69"/>
      <c r="N36" s="69"/>
      <c r="O36" s="116"/>
      <c r="P36" s="116"/>
      <c r="Q36" s="100"/>
      <c r="R36" s="69"/>
      <c r="S36" s="93" t="s">
        <v>27</v>
      </c>
    </row>
    <row r="37" spans="2:19" ht="39" customHeight="1" x14ac:dyDescent="0.25">
      <c r="B37" s="101">
        <v>31</v>
      </c>
      <c r="C37" s="102" t="s">
        <v>92</v>
      </c>
      <c r="D37" s="103">
        <v>5</v>
      </c>
      <c r="E37" s="104" t="s">
        <v>54</v>
      </c>
      <c r="F37" s="117" t="s">
        <v>93</v>
      </c>
      <c r="G37" s="106">
        <f t="shared" si="0"/>
        <v>90</v>
      </c>
      <c r="H37" s="107">
        <v>18</v>
      </c>
      <c r="I37" s="158"/>
      <c r="J37" s="108">
        <f t="shared" si="3"/>
        <v>0</v>
      </c>
      <c r="K37" s="109" t="str">
        <f t="shared" si="4"/>
        <v xml:space="preserve"> </v>
      </c>
      <c r="L37" s="57" t="s">
        <v>172</v>
      </c>
      <c r="M37" s="56"/>
      <c r="N37" s="56"/>
      <c r="O37" s="110" t="s">
        <v>182</v>
      </c>
      <c r="P37" s="110" t="s">
        <v>185</v>
      </c>
      <c r="Q37" s="58" t="s">
        <v>174</v>
      </c>
      <c r="R37" s="56"/>
      <c r="S37" s="104" t="s">
        <v>31</v>
      </c>
    </row>
    <row r="38" spans="2:19" ht="34.5" customHeight="1" x14ac:dyDescent="0.25">
      <c r="B38" s="46">
        <v>32</v>
      </c>
      <c r="C38" s="47" t="s">
        <v>94</v>
      </c>
      <c r="D38" s="48">
        <v>1</v>
      </c>
      <c r="E38" s="49" t="s">
        <v>54</v>
      </c>
      <c r="F38" s="114" t="s">
        <v>196</v>
      </c>
      <c r="G38" s="51">
        <f t="shared" si="0"/>
        <v>70</v>
      </c>
      <c r="H38" s="52">
        <v>70</v>
      </c>
      <c r="I38" s="154"/>
      <c r="J38" s="53">
        <f t="shared" si="3"/>
        <v>0</v>
      </c>
      <c r="K38" s="54" t="str">
        <f t="shared" si="4"/>
        <v xml:space="preserve"> </v>
      </c>
      <c r="L38" s="57"/>
      <c r="M38" s="56"/>
      <c r="N38" s="56"/>
      <c r="O38" s="55"/>
      <c r="P38" s="55"/>
      <c r="Q38" s="58"/>
      <c r="R38" s="56"/>
      <c r="S38" s="85" t="s">
        <v>27</v>
      </c>
    </row>
    <row r="39" spans="2:19" ht="18.75" customHeight="1" x14ac:dyDescent="0.25">
      <c r="B39" s="46">
        <v>33</v>
      </c>
      <c r="C39" s="47" t="s">
        <v>101</v>
      </c>
      <c r="D39" s="48">
        <v>5</v>
      </c>
      <c r="E39" s="49" t="s">
        <v>54</v>
      </c>
      <c r="F39" s="86" t="s">
        <v>102</v>
      </c>
      <c r="G39" s="51">
        <f t="shared" si="0"/>
        <v>50</v>
      </c>
      <c r="H39" s="52">
        <v>10</v>
      </c>
      <c r="I39" s="154"/>
      <c r="J39" s="53">
        <f t="shared" ref="J39:J83" si="5">D39*I39</f>
        <v>0</v>
      </c>
      <c r="K39" s="54" t="str">
        <f t="shared" ref="K39:K83" si="6">IF(ISNUMBER(I39), IF(I39&gt;H39,"NEVYHOVUJE","VYHOVUJE")," ")</f>
        <v xml:space="preserve"> </v>
      </c>
      <c r="L39" s="57"/>
      <c r="M39" s="56"/>
      <c r="N39" s="56"/>
      <c r="O39" s="55"/>
      <c r="P39" s="55"/>
      <c r="Q39" s="58"/>
      <c r="R39" s="56"/>
      <c r="S39" s="59"/>
    </row>
    <row r="40" spans="2:19" ht="18.75" customHeight="1" x14ac:dyDescent="0.25">
      <c r="B40" s="46">
        <v>34</v>
      </c>
      <c r="C40" s="47" t="s">
        <v>103</v>
      </c>
      <c r="D40" s="48">
        <v>6</v>
      </c>
      <c r="E40" s="49" t="s">
        <v>54</v>
      </c>
      <c r="F40" s="86" t="s">
        <v>104</v>
      </c>
      <c r="G40" s="51">
        <f t="shared" si="0"/>
        <v>144</v>
      </c>
      <c r="H40" s="52">
        <v>24</v>
      </c>
      <c r="I40" s="154"/>
      <c r="J40" s="53">
        <f t="shared" si="5"/>
        <v>0</v>
      </c>
      <c r="K40" s="54" t="str">
        <f t="shared" si="6"/>
        <v xml:space="preserve"> </v>
      </c>
      <c r="L40" s="57"/>
      <c r="M40" s="56"/>
      <c r="N40" s="56"/>
      <c r="O40" s="55"/>
      <c r="P40" s="55"/>
      <c r="Q40" s="58"/>
      <c r="R40" s="56"/>
      <c r="S40" s="87"/>
    </row>
    <row r="41" spans="2:19" ht="23.25" customHeight="1" thickBot="1" x14ac:dyDescent="0.3">
      <c r="B41" s="60">
        <v>35</v>
      </c>
      <c r="C41" s="61" t="s">
        <v>105</v>
      </c>
      <c r="D41" s="62">
        <v>2</v>
      </c>
      <c r="E41" s="63" t="s">
        <v>47</v>
      </c>
      <c r="F41" s="112" t="s">
        <v>106</v>
      </c>
      <c r="G41" s="65">
        <f t="shared" si="0"/>
        <v>130</v>
      </c>
      <c r="H41" s="66">
        <v>65</v>
      </c>
      <c r="I41" s="155"/>
      <c r="J41" s="67">
        <f t="shared" si="5"/>
        <v>0</v>
      </c>
      <c r="K41" s="68" t="str">
        <f t="shared" si="6"/>
        <v xml:space="preserve"> </v>
      </c>
      <c r="L41" s="57"/>
      <c r="M41" s="56"/>
      <c r="N41" s="56"/>
      <c r="O41" s="55"/>
      <c r="P41" s="55"/>
      <c r="Q41" s="58"/>
      <c r="R41" s="56"/>
      <c r="S41" s="118" t="s">
        <v>12</v>
      </c>
    </row>
    <row r="42" spans="2:19" ht="34.5" customHeight="1" x14ac:dyDescent="0.25">
      <c r="B42" s="71">
        <v>36</v>
      </c>
      <c r="C42" s="72" t="s">
        <v>101</v>
      </c>
      <c r="D42" s="73">
        <v>30</v>
      </c>
      <c r="E42" s="74" t="s">
        <v>54</v>
      </c>
      <c r="F42" s="119" t="s">
        <v>102</v>
      </c>
      <c r="G42" s="76">
        <f t="shared" si="0"/>
        <v>300</v>
      </c>
      <c r="H42" s="77">
        <v>10</v>
      </c>
      <c r="I42" s="156"/>
      <c r="J42" s="78">
        <f t="shared" si="5"/>
        <v>0</v>
      </c>
      <c r="K42" s="79" t="str">
        <f t="shared" si="6"/>
        <v xml:space="preserve"> </v>
      </c>
      <c r="L42" s="80" t="s">
        <v>172</v>
      </c>
      <c r="M42" s="81"/>
      <c r="N42" s="81"/>
      <c r="O42" s="82" t="s">
        <v>184</v>
      </c>
      <c r="P42" s="82" t="s">
        <v>185</v>
      </c>
      <c r="Q42" s="83" t="s">
        <v>174</v>
      </c>
      <c r="R42" s="81"/>
      <c r="S42" s="74" t="s">
        <v>27</v>
      </c>
    </row>
    <row r="43" spans="2:19" ht="34.5" customHeight="1" x14ac:dyDescent="0.25">
      <c r="B43" s="46">
        <v>37</v>
      </c>
      <c r="C43" s="47" t="s">
        <v>107</v>
      </c>
      <c r="D43" s="48">
        <v>10</v>
      </c>
      <c r="E43" s="49" t="s">
        <v>54</v>
      </c>
      <c r="F43" s="86" t="s">
        <v>108</v>
      </c>
      <c r="G43" s="51">
        <f t="shared" si="0"/>
        <v>250</v>
      </c>
      <c r="H43" s="52">
        <v>25</v>
      </c>
      <c r="I43" s="154"/>
      <c r="J43" s="53">
        <f t="shared" si="5"/>
        <v>0</v>
      </c>
      <c r="K43" s="54" t="str">
        <f t="shared" si="6"/>
        <v xml:space="preserve"> </v>
      </c>
      <c r="L43" s="57"/>
      <c r="M43" s="56"/>
      <c r="N43" s="56"/>
      <c r="O43" s="55"/>
      <c r="P43" s="55"/>
      <c r="Q43" s="58"/>
      <c r="R43" s="56"/>
      <c r="S43" s="49" t="s">
        <v>14</v>
      </c>
    </row>
    <row r="44" spans="2:19" ht="34.5" customHeight="1" thickBot="1" x14ac:dyDescent="0.3">
      <c r="B44" s="90">
        <v>38</v>
      </c>
      <c r="C44" s="91" t="s">
        <v>109</v>
      </c>
      <c r="D44" s="92">
        <v>1</v>
      </c>
      <c r="E44" s="93" t="s">
        <v>54</v>
      </c>
      <c r="F44" s="94" t="s">
        <v>110</v>
      </c>
      <c r="G44" s="95">
        <f t="shared" si="0"/>
        <v>24</v>
      </c>
      <c r="H44" s="96">
        <v>24</v>
      </c>
      <c r="I44" s="157"/>
      <c r="J44" s="97">
        <f t="shared" si="5"/>
        <v>0</v>
      </c>
      <c r="K44" s="98" t="str">
        <f t="shared" si="6"/>
        <v xml:space="preserve"> </v>
      </c>
      <c r="L44" s="99"/>
      <c r="M44" s="69"/>
      <c r="N44" s="69"/>
      <c r="O44" s="116"/>
      <c r="P44" s="116"/>
      <c r="Q44" s="100"/>
      <c r="R44" s="69"/>
      <c r="S44" s="120" t="s">
        <v>29</v>
      </c>
    </row>
    <row r="45" spans="2:19" ht="30" customHeight="1" x14ac:dyDescent="0.25">
      <c r="B45" s="101">
        <v>39</v>
      </c>
      <c r="C45" s="102" t="s">
        <v>111</v>
      </c>
      <c r="D45" s="103">
        <v>1</v>
      </c>
      <c r="E45" s="104" t="s">
        <v>54</v>
      </c>
      <c r="F45" s="105" t="s">
        <v>112</v>
      </c>
      <c r="G45" s="106">
        <f t="shared" si="0"/>
        <v>75</v>
      </c>
      <c r="H45" s="107">
        <v>75</v>
      </c>
      <c r="I45" s="158"/>
      <c r="J45" s="108">
        <f t="shared" si="5"/>
        <v>0</v>
      </c>
      <c r="K45" s="109" t="str">
        <f t="shared" si="6"/>
        <v xml:space="preserve"> </v>
      </c>
      <c r="L45" s="57" t="s">
        <v>172</v>
      </c>
      <c r="M45" s="56"/>
      <c r="N45" s="56"/>
      <c r="O45" s="110" t="s">
        <v>186</v>
      </c>
      <c r="P45" s="110" t="s">
        <v>187</v>
      </c>
      <c r="Q45" s="58" t="s">
        <v>174</v>
      </c>
      <c r="R45" s="56"/>
      <c r="S45" s="111" t="s">
        <v>27</v>
      </c>
    </row>
    <row r="46" spans="2:19" ht="30" customHeight="1" x14ac:dyDescent="0.25">
      <c r="B46" s="46">
        <v>40</v>
      </c>
      <c r="C46" s="47" t="s">
        <v>113</v>
      </c>
      <c r="D46" s="48">
        <v>10</v>
      </c>
      <c r="E46" s="49" t="s">
        <v>54</v>
      </c>
      <c r="F46" s="86" t="s">
        <v>114</v>
      </c>
      <c r="G46" s="51">
        <f t="shared" si="0"/>
        <v>70</v>
      </c>
      <c r="H46" s="52">
        <v>7</v>
      </c>
      <c r="I46" s="154"/>
      <c r="J46" s="53">
        <f t="shared" si="5"/>
        <v>0</v>
      </c>
      <c r="K46" s="54" t="str">
        <f t="shared" si="6"/>
        <v xml:space="preserve"> </v>
      </c>
      <c r="L46" s="57"/>
      <c r="M46" s="56"/>
      <c r="N46" s="56"/>
      <c r="O46" s="55"/>
      <c r="P46" s="55"/>
      <c r="Q46" s="58"/>
      <c r="R46" s="56"/>
      <c r="S46" s="59"/>
    </row>
    <row r="47" spans="2:19" ht="30" customHeight="1" x14ac:dyDescent="0.25">
      <c r="B47" s="46">
        <v>41</v>
      </c>
      <c r="C47" s="47" t="s">
        <v>99</v>
      </c>
      <c r="D47" s="48">
        <v>2</v>
      </c>
      <c r="E47" s="49" t="s">
        <v>47</v>
      </c>
      <c r="F47" s="86" t="s">
        <v>100</v>
      </c>
      <c r="G47" s="51">
        <f t="shared" si="0"/>
        <v>24</v>
      </c>
      <c r="H47" s="52">
        <v>12</v>
      </c>
      <c r="I47" s="154"/>
      <c r="J47" s="53">
        <f t="shared" si="5"/>
        <v>0</v>
      </c>
      <c r="K47" s="54" t="str">
        <f t="shared" si="6"/>
        <v xml:space="preserve"> </v>
      </c>
      <c r="L47" s="57"/>
      <c r="M47" s="56"/>
      <c r="N47" s="56"/>
      <c r="O47" s="55"/>
      <c r="P47" s="55"/>
      <c r="Q47" s="58"/>
      <c r="R47" s="56"/>
      <c r="S47" s="59"/>
    </row>
    <row r="48" spans="2:19" ht="30" customHeight="1" thickBot="1" x14ac:dyDescent="0.3">
      <c r="B48" s="60">
        <v>42</v>
      </c>
      <c r="C48" s="61" t="s">
        <v>115</v>
      </c>
      <c r="D48" s="62">
        <v>3</v>
      </c>
      <c r="E48" s="63" t="s">
        <v>54</v>
      </c>
      <c r="F48" s="121" t="s">
        <v>194</v>
      </c>
      <c r="G48" s="65">
        <f t="shared" si="0"/>
        <v>180</v>
      </c>
      <c r="H48" s="66">
        <v>60</v>
      </c>
      <c r="I48" s="155"/>
      <c r="J48" s="67">
        <f t="shared" si="5"/>
        <v>0</v>
      </c>
      <c r="K48" s="68" t="str">
        <f t="shared" si="6"/>
        <v xml:space="preserve"> </v>
      </c>
      <c r="L48" s="57"/>
      <c r="M48" s="56"/>
      <c r="N48" s="56"/>
      <c r="O48" s="55"/>
      <c r="P48" s="55"/>
      <c r="Q48" s="58"/>
      <c r="R48" s="56"/>
      <c r="S48" s="70"/>
    </row>
    <row r="49" spans="2:19" ht="32.25" customHeight="1" x14ac:dyDescent="0.25">
      <c r="B49" s="71">
        <v>43</v>
      </c>
      <c r="C49" s="72" t="s">
        <v>116</v>
      </c>
      <c r="D49" s="73">
        <v>6</v>
      </c>
      <c r="E49" s="74" t="s">
        <v>47</v>
      </c>
      <c r="F49" s="119" t="s">
        <v>117</v>
      </c>
      <c r="G49" s="76">
        <f t="shared" si="0"/>
        <v>1680</v>
      </c>
      <c r="H49" s="77">
        <v>280</v>
      </c>
      <c r="I49" s="156"/>
      <c r="J49" s="78">
        <f t="shared" si="5"/>
        <v>0</v>
      </c>
      <c r="K49" s="79" t="str">
        <f t="shared" si="6"/>
        <v xml:space="preserve"> </v>
      </c>
      <c r="L49" s="80" t="s">
        <v>172</v>
      </c>
      <c r="M49" s="81"/>
      <c r="N49" s="81"/>
      <c r="O49" s="82" t="s">
        <v>188</v>
      </c>
      <c r="P49" s="82" t="s">
        <v>189</v>
      </c>
      <c r="Q49" s="83" t="s">
        <v>174</v>
      </c>
      <c r="R49" s="81"/>
      <c r="S49" s="111" t="s">
        <v>27</v>
      </c>
    </row>
    <row r="50" spans="2:19" ht="32.25" customHeight="1" x14ac:dyDescent="0.25">
      <c r="B50" s="46">
        <v>44</v>
      </c>
      <c r="C50" s="47" t="s">
        <v>118</v>
      </c>
      <c r="D50" s="48">
        <v>1</v>
      </c>
      <c r="E50" s="49" t="s">
        <v>47</v>
      </c>
      <c r="F50" s="86" t="s">
        <v>119</v>
      </c>
      <c r="G50" s="51">
        <f t="shared" si="0"/>
        <v>350</v>
      </c>
      <c r="H50" s="52">
        <v>350</v>
      </c>
      <c r="I50" s="154"/>
      <c r="J50" s="53">
        <f t="shared" si="5"/>
        <v>0</v>
      </c>
      <c r="K50" s="54" t="str">
        <f t="shared" si="6"/>
        <v xml:space="preserve"> </v>
      </c>
      <c r="L50" s="57"/>
      <c r="M50" s="56"/>
      <c r="N50" s="56"/>
      <c r="O50" s="55"/>
      <c r="P50" s="55"/>
      <c r="Q50" s="58"/>
      <c r="R50" s="56"/>
      <c r="S50" s="59"/>
    </row>
    <row r="51" spans="2:19" ht="32.25" customHeight="1" x14ac:dyDescent="0.25">
      <c r="B51" s="46">
        <v>45</v>
      </c>
      <c r="C51" s="47" t="s">
        <v>120</v>
      </c>
      <c r="D51" s="48">
        <v>9</v>
      </c>
      <c r="E51" s="49" t="s">
        <v>54</v>
      </c>
      <c r="F51" s="86" t="s">
        <v>121</v>
      </c>
      <c r="G51" s="51">
        <f t="shared" si="0"/>
        <v>2970</v>
      </c>
      <c r="H51" s="52">
        <v>330</v>
      </c>
      <c r="I51" s="154"/>
      <c r="J51" s="53">
        <f t="shared" si="5"/>
        <v>0</v>
      </c>
      <c r="K51" s="54" t="str">
        <f t="shared" si="6"/>
        <v xml:space="preserve"> </v>
      </c>
      <c r="L51" s="57"/>
      <c r="M51" s="56"/>
      <c r="N51" s="56"/>
      <c r="O51" s="55"/>
      <c r="P51" s="55"/>
      <c r="Q51" s="58"/>
      <c r="R51" s="56"/>
      <c r="S51" s="59"/>
    </row>
    <row r="52" spans="2:19" ht="32.25" customHeight="1" thickBot="1" x14ac:dyDescent="0.3">
      <c r="B52" s="90">
        <v>46</v>
      </c>
      <c r="C52" s="91" t="s">
        <v>122</v>
      </c>
      <c r="D52" s="92">
        <v>2</v>
      </c>
      <c r="E52" s="93" t="s">
        <v>54</v>
      </c>
      <c r="F52" s="94" t="s">
        <v>123</v>
      </c>
      <c r="G52" s="95">
        <f t="shared" si="0"/>
        <v>1200</v>
      </c>
      <c r="H52" s="96">
        <v>600</v>
      </c>
      <c r="I52" s="157"/>
      <c r="J52" s="97">
        <f t="shared" si="5"/>
        <v>0</v>
      </c>
      <c r="K52" s="98" t="str">
        <f t="shared" si="6"/>
        <v xml:space="preserve"> </v>
      </c>
      <c r="L52" s="99"/>
      <c r="M52" s="69"/>
      <c r="N52" s="69"/>
      <c r="O52" s="116"/>
      <c r="P52" s="116"/>
      <c r="Q52" s="100"/>
      <c r="R52" s="69"/>
      <c r="S52" s="70"/>
    </row>
    <row r="53" spans="2:19" ht="39" customHeight="1" x14ac:dyDescent="0.25">
      <c r="B53" s="101">
        <v>47</v>
      </c>
      <c r="C53" s="102" t="s">
        <v>124</v>
      </c>
      <c r="D53" s="103">
        <v>300</v>
      </c>
      <c r="E53" s="104" t="s">
        <v>125</v>
      </c>
      <c r="F53" s="105" t="s">
        <v>126</v>
      </c>
      <c r="G53" s="106">
        <f t="shared" si="0"/>
        <v>6900</v>
      </c>
      <c r="H53" s="107">
        <v>23</v>
      </c>
      <c r="I53" s="158"/>
      <c r="J53" s="108">
        <f t="shared" si="5"/>
        <v>0</v>
      </c>
      <c r="K53" s="109" t="str">
        <f t="shared" si="6"/>
        <v xml:space="preserve"> </v>
      </c>
      <c r="L53" s="57" t="s">
        <v>173</v>
      </c>
      <c r="M53" s="56"/>
      <c r="N53" s="56"/>
      <c r="O53" s="110" t="s">
        <v>190</v>
      </c>
      <c r="P53" s="110" t="s">
        <v>191</v>
      </c>
      <c r="Q53" s="58" t="s">
        <v>174</v>
      </c>
      <c r="R53" s="56"/>
      <c r="S53" s="122" t="s">
        <v>17</v>
      </c>
    </row>
    <row r="54" spans="2:19" ht="36" customHeight="1" x14ac:dyDescent="0.25">
      <c r="B54" s="46">
        <v>48</v>
      </c>
      <c r="C54" s="47" t="s">
        <v>127</v>
      </c>
      <c r="D54" s="48">
        <v>252</v>
      </c>
      <c r="E54" s="49" t="s">
        <v>128</v>
      </c>
      <c r="F54" s="86" t="s">
        <v>129</v>
      </c>
      <c r="G54" s="51">
        <f t="shared" si="0"/>
        <v>11340</v>
      </c>
      <c r="H54" s="52">
        <v>45</v>
      </c>
      <c r="I54" s="154"/>
      <c r="J54" s="53">
        <f t="shared" si="5"/>
        <v>0</v>
      </c>
      <c r="K54" s="54" t="str">
        <f t="shared" si="6"/>
        <v xml:space="preserve"> </v>
      </c>
      <c r="L54" s="57"/>
      <c r="M54" s="56"/>
      <c r="N54" s="56"/>
      <c r="O54" s="55"/>
      <c r="P54" s="55"/>
      <c r="Q54" s="58"/>
      <c r="R54" s="56"/>
      <c r="S54" s="49" t="s">
        <v>15</v>
      </c>
    </row>
    <row r="55" spans="2:19" ht="34.5" customHeight="1" x14ac:dyDescent="0.25">
      <c r="B55" s="46">
        <v>49</v>
      </c>
      <c r="C55" s="47" t="s">
        <v>130</v>
      </c>
      <c r="D55" s="48">
        <v>45</v>
      </c>
      <c r="E55" s="49" t="s">
        <v>54</v>
      </c>
      <c r="F55" s="86" t="s">
        <v>131</v>
      </c>
      <c r="G55" s="51">
        <f t="shared" si="0"/>
        <v>2745</v>
      </c>
      <c r="H55" s="52">
        <v>61</v>
      </c>
      <c r="I55" s="154"/>
      <c r="J55" s="53">
        <f t="shared" si="5"/>
        <v>0</v>
      </c>
      <c r="K55" s="54" t="str">
        <f t="shared" si="6"/>
        <v xml:space="preserve"> </v>
      </c>
      <c r="L55" s="57"/>
      <c r="M55" s="56"/>
      <c r="N55" s="56"/>
      <c r="O55" s="55"/>
      <c r="P55" s="55"/>
      <c r="Q55" s="58"/>
      <c r="R55" s="56"/>
      <c r="S55" s="85" t="s">
        <v>28</v>
      </c>
    </row>
    <row r="56" spans="2:19" ht="34.5" customHeight="1" x14ac:dyDescent="0.25">
      <c r="B56" s="46">
        <v>50</v>
      </c>
      <c r="C56" s="47" t="s">
        <v>132</v>
      </c>
      <c r="D56" s="48">
        <v>10</v>
      </c>
      <c r="E56" s="49" t="s">
        <v>54</v>
      </c>
      <c r="F56" s="86" t="s">
        <v>133</v>
      </c>
      <c r="G56" s="51">
        <f t="shared" si="0"/>
        <v>750</v>
      </c>
      <c r="H56" s="52">
        <v>75</v>
      </c>
      <c r="I56" s="154"/>
      <c r="J56" s="53">
        <f t="shared" si="5"/>
        <v>0</v>
      </c>
      <c r="K56" s="54" t="str">
        <f t="shared" si="6"/>
        <v xml:space="preserve"> </v>
      </c>
      <c r="L56" s="57"/>
      <c r="M56" s="56"/>
      <c r="N56" s="56"/>
      <c r="O56" s="55"/>
      <c r="P56" s="55"/>
      <c r="Q56" s="58"/>
      <c r="R56" s="56"/>
      <c r="S56" s="87"/>
    </row>
    <row r="57" spans="2:19" ht="18.75" customHeight="1" x14ac:dyDescent="0.25">
      <c r="B57" s="46">
        <v>51</v>
      </c>
      <c r="C57" s="47" t="s">
        <v>134</v>
      </c>
      <c r="D57" s="48">
        <v>1</v>
      </c>
      <c r="E57" s="49" t="s">
        <v>54</v>
      </c>
      <c r="F57" s="86" t="s">
        <v>135</v>
      </c>
      <c r="G57" s="51">
        <f t="shared" si="0"/>
        <v>320</v>
      </c>
      <c r="H57" s="52">
        <v>320</v>
      </c>
      <c r="I57" s="154"/>
      <c r="J57" s="53">
        <f t="shared" si="5"/>
        <v>0</v>
      </c>
      <c r="K57" s="54" t="str">
        <f t="shared" si="6"/>
        <v xml:space="preserve"> </v>
      </c>
      <c r="L57" s="57"/>
      <c r="M57" s="56"/>
      <c r="N57" s="56"/>
      <c r="O57" s="55"/>
      <c r="P57" s="55"/>
      <c r="Q57" s="58"/>
      <c r="R57" s="56"/>
      <c r="S57" s="85" t="s">
        <v>27</v>
      </c>
    </row>
    <row r="58" spans="2:19" ht="18.75" customHeight="1" x14ac:dyDescent="0.25">
      <c r="B58" s="46">
        <v>52</v>
      </c>
      <c r="C58" s="47" t="s">
        <v>90</v>
      </c>
      <c r="D58" s="48">
        <v>45</v>
      </c>
      <c r="E58" s="49" t="s">
        <v>54</v>
      </c>
      <c r="F58" s="86" t="s">
        <v>91</v>
      </c>
      <c r="G58" s="51">
        <f t="shared" si="0"/>
        <v>1350</v>
      </c>
      <c r="H58" s="52">
        <v>30</v>
      </c>
      <c r="I58" s="154"/>
      <c r="J58" s="53">
        <f t="shared" si="5"/>
        <v>0</v>
      </c>
      <c r="K58" s="54" t="str">
        <f t="shared" si="6"/>
        <v xml:space="preserve"> </v>
      </c>
      <c r="L58" s="57"/>
      <c r="M58" s="56"/>
      <c r="N58" s="56"/>
      <c r="O58" s="55"/>
      <c r="P58" s="55"/>
      <c r="Q58" s="58"/>
      <c r="R58" s="56"/>
      <c r="S58" s="59"/>
    </row>
    <row r="59" spans="2:19" ht="37.5" customHeight="1" x14ac:dyDescent="0.25">
      <c r="B59" s="46">
        <v>53</v>
      </c>
      <c r="C59" s="47" t="s">
        <v>136</v>
      </c>
      <c r="D59" s="48">
        <v>5</v>
      </c>
      <c r="E59" s="49" t="s">
        <v>54</v>
      </c>
      <c r="F59" s="86" t="s">
        <v>137</v>
      </c>
      <c r="G59" s="51">
        <f t="shared" si="0"/>
        <v>200</v>
      </c>
      <c r="H59" s="52">
        <v>40</v>
      </c>
      <c r="I59" s="154"/>
      <c r="J59" s="53">
        <f t="shared" si="5"/>
        <v>0</v>
      </c>
      <c r="K59" s="54" t="str">
        <f t="shared" si="6"/>
        <v xml:space="preserve"> </v>
      </c>
      <c r="L59" s="57"/>
      <c r="M59" s="56"/>
      <c r="N59" s="56"/>
      <c r="O59" s="55"/>
      <c r="P59" s="55"/>
      <c r="Q59" s="58"/>
      <c r="R59" s="56"/>
      <c r="S59" s="87"/>
    </row>
    <row r="60" spans="2:19" ht="34.5" customHeight="1" x14ac:dyDescent="0.25">
      <c r="B60" s="46">
        <v>54</v>
      </c>
      <c r="C60" s="47" t="s">
        <v>138</v>
      </c>
      <c r="D60" s="48">
        <v>12</v>
      </c>
      <c r="E60" s="49" t="s">
        <v>54</v>
      </c>
      <c r="F60" s="86" t="s">
        <v>139</v>
      </c>
      <c r="G60" s="51">
        <f t="shared" si="0"/>
        <v>480</v>
      </c>
      <c r="H60" s="52">
        <v>40</v>
      </c>
      <c r="I60" s="154"/>
      <c r="J60" s="53">
        <f t="shared" si="5"/>
        <v>0</v>
      </c>
      <c r="K60" s="54" t="str">
        <f t="shared" si="6"/>
        <v xml:space="preserve"> </v>
      </c>
      <c r="L60" s="57"/>
      <c r="M60" s="56"/>
      <c r="N60" s="56"/>
      <c r="O60" s="55"/>
      <c r="P60" s="55"/>
      <c r="Q60" s="58"/>
      <c r="R60" s="56"/>
      <c r="S60" s="49" t="s">
        <v>26</v>
      </c>
    </row>
    <row r="61" spans="2:19" ht="35.25" customHeight="1" x14ac:dyDescent="0.25">
      <c r="B61" s="46">
        <v>55</v>
      </c>
      <c r="C61" s="47" t="s">
        <v>77</v>
      </c>
      <c r="D61" s="48">
        <v>20</v>
      </c>
      <c r="E61" s="49" t="s">
        <v>54</v>
      </c>
      <c r="F61" s="86" t="s">
        <v>78</v>
      </c>
      <c r="G61" s="51">
        <f t="shared" si="0"/>
        <v>800</v>
      </c>
      <c r="H61" s="52">
        <v>40</v>
      </c>
      <c r="I61" s="154"/>
      <c r="J61" s="53">
        <f t="shared" si="5"/>
        <v>0</v>
      </c>
      <c r="K61" s="54" t="str">
        <f t="shared" si="6"/>
        <v xml:space="preserve"> </v>
      </c>
      <c r="L61" s="57"/>
      <c r="M61" s="56"/>
      <c r="N61" s="56"/>
      <c r="O61" s="55"/>
      <c r="P61" s="55"/>
      <c r="Q61" s="58"/>
      <c r="R61" s="56"/>
      <c r="S61" s="85" t="s">
        <v>27</v>
      </c>
    </row>
    <row r="62" spans="2:19" ht="51.75" customHeight="1" x14ac:dyDescent="0.25">
      <c r="B62" s="46">
        <v>56</v>
      </c>
      <c r="C62" s="47" t="s">
        <v>140</v>
      </c>
      <c r="D62" s="48">
        <v>20</v>
      </c>
      <c r="E62" s="49" t="s">
        <v>54</v>
      </c>
      <c r="F62" s="86" t="s">
        <v>141</v>
      </c>
      <c r="G62" s="51">
        <f t="shared" si="0"/>
        <v>800</v>
      </c>
      <c r="H62" s="52">
        <v>40</v>
      </c>
      <c r="I62" s="154"/>
      <c r="J62" s="53">
        <f t="shared" si="5"/>
        <v>0</v>
      </c>
      <c r="K62" s="54" t="str">
        <f t="shared" si="6"/>
        <v xml:space="preserve"> </v>
      </c>
      <c r="L62" s="57"/>
      <c r="M62" s="56"/>
      <c r="N62" s="56"/>
      <c r="O62" s="55"/>
      <c r="P62" s="55"/>
      <c r="Q62" s="58"/>
      <c r="R62" s="56"/>
      <c r="S62" s="87"/>
    </row>
    <row r="63" spans="2:19" ht="46.5" customHeight="1" x14ac:dyDescent="0.25">
      <c r="B63" s="46">
        <v>57</v>
      </c>
      <c r="C63" s="47" t="s">
        <v>142</v>
      </c>
      <c r="D63" s="48">
        <v>4</v>
      </c>
      <c r="E63" s="49" t="s">
        <v>54</v>
      </c>
      <c r="F63" s="86" t="s">
        <v>143</v>
      </c>
      <c r="G63" s="51">
        <f t="shared" si="0"/>
        <v>260</v>
      </c>
      <c r="H63" s="52">
        <v>65</v>
      </c>
      <c r="I63" s="154"/>
      <c r="J63" s="53">
        <f t="shared" si="5"/>
        <v>0</v>
      </c>
      <c r="K63" s="54" t="str">
        <f t="shared" si="6"/>
        <v xml:space="preserve"> </v>
      </c>
      <c r="L63" s="57"/>
      <c r="M63" s="56"/>
      <c r="N63" s="56"/>
      <c r="O63" s="55"/>
      <c r="P63" s="55"/>
      <c r="Q63" s="58"/>
      <c r="R63" s="56"/>
      <c r="S63" s="85" t="s">
        <v>30</v>
      </c>
    </row>
    <row r="64" spans="2:19" ht="18.75" customHeight="1" x14ac:dyDescent="0.25">
      <c r="B64" s="46">
        <v>58</v>
      </c>
      <c r="C64" s="47" t="s">
        <v>144</v>
      </c>
      <c r="D64" s="48">
        <v>40</v>
      </c>
      <c r="E64" s="49" t="s">
        <v>54</v>
      </c>
      <c r="F64" s="86" t="s">
        <v>145</v>
      </c>
      <c r="G64" s="51">
        <f t="shared" si="0"/>
        <v>1200</v>
      </c>
      <c r="H64" s="52">
        <v>30</v>
      </c>
      <c r="I64" s="154"/>
      <c r="J64" s="53">
        <f t="shared" si="5"/>
        <v>0</v>
      </c>
      <c r="K64" s="54" t="str">
        <f t="shared" si="6"/>
        <v xml:space="preserve"> </v>
      </c>
      <c r="L64" s="57"/>
      <c r="M64" s="56"/>
      <c r="N64" s="56"/>
      <c r="O64" s="55"/>
      <c r="P64" s="55"/>
      <c r="Q64" s="58"/>
      <c r="R64" s="56"/>
      <c r="S64" s="59"/>
    </row>
    <row r="65" spans="2:19" ht="18.75" customHeight="1" x14ac:dyDescent="0.25">
      <c r="B65" s="46">
        <v>59</v>
      </c>
      <c r="C65" s="47" t="s">
        <v>146</v>
      </c>
      <c r="D65" s="48">
        <v>30</v>
      </c>
      <c r="E65" s="49" t="s">
        <v>54</v>
      </c>
      <c r="F65" s="86" t="s">
        <v>147</v>
      </c>
      <c r="G65" s="51">
        <f t="shared" si="0"/>
        <v>900</v>
      </c>
      <c r="H65" s="52">
        <v>30</v>
      </c>
      <c r="I65" s="154"/>
      <c r="J65" s="53">
        <f t="shared" si="5"/>
        <v>0</v>
      </c>
      <c r="K65" s="54" t="str">
        <f t="shared" si="6"/>
        <v xml:space="preserve"> </v>
      </c>
      <c r="L65" s="57"/>
      <c r="M65" s="56"/>
      <c r="N65" s="56"/>
      <c r="O65" s="55"/>
      <c r="P65" s="55"/>
      <c r="Q65" s="58"/>
      <c r="R65" s="56"/>
      <c r="S65" s="87"/>
    </row>
    <row r="66" spans="2:19" ht="18.75" customHeight="1" x14ac:dyDescent="0.25">
      <c r="B66" s="46">
        <v>60</v>
      </c>
      <c r="C66" s="47" t="s">
        <v>148</v>
      </c>
      <c r="D66" s="48">
        <v>12</v>
      </c>
      <c r="E66" s="49" t="s">
        <v>54</v>
      </c>
      <c r="F66" s="86" t="s">
        <v>149</v>
      </c>
      <c r="G66" s="51">
        <f t="shared" si="0"/>
        <v>240</v>
      </c>
      <c r="H66" s="52">
        <v>20</v>
      </c>
      <c r="I66" s="154"/>
      <c r="J66" s="53">
        <f t="shared" si="5"/>
        <v>0</v>
      </c>
      <c r="K66" s="54" t="str">
        <f t="shared" si="6"/>
        <v xml:space="preserve"> </v>
      </c>
      <c r="L66" s="57"/>
      <c r="M66" s="56"/>
      <c r="N66" s="56"/>
      <c r="O66" s="55"/>
      <c r="P66" s="55"/>
      <c r="Q66" s="58"/>
      <c r="R66" s="56"/>
      <c r="S66" s="88" t="s">
        <v>25</v>
      </c>
    </row>
    <row r="67" spans="2:19" ht="18.75" customHeight="1" x14ac:dyDescent="0.25">
      <c r="B67" s="46">
        <v>61</v>
      </c>
      <c r="C67" s="47" t="s">
        <v>79</v>
      </c>
      <c r="D67" s="48">
        <v>6</v>
      </c>
      <c r="E67" s="49" t="s">
        <v>54</v>
      </c>
      <c r="F67" s="86" t="s">
        <v>150</v>
      </c>
      <c r="G67" s="51">
        <f t="shared" si="0"/>
        <v>150</v>
      </c>
      <c r="H67" s="52">
        <v>25</v>
      </c>
      <c r="I67" s="154"/>
      <c r="J67" s="53">
        <f t="shared" si="5"/>
        <v>0</v>
      </c>
      <c r="K67" s="54" t="str">
        <f t="shared" si="6"/>
        <v xml:space="preserve"> </v>
      </c>
      <c r="L67" s="57"/>
      <c r="M67" s="56"/>
      <c r="N67" s="56"/>
      <c r="O67" s="55"/>
      <c r="P67" s="55"/>
      <c r="Q67" s="58"/>
      <c r="R67" s="56"/>
      <c r="S67" s="85" t="s">
        <v>27</v>
      </c>
    </row>
    <row r="68" spans="2:19" ht="36.75" customHeight="1" x14ac:dyDescent="0.25">
      <c r="B68" s="46">
        <v>62</v>
      </c>
      <c r="C68" s="47" t="s">
        <v>94</v>
      </c>
      <c r="D68" s="48">
        <v>15</v>
      </c>
      <c r="E68" s="49" t="s">
        <v>54</v>
      </c>
      <c r="F68" s="114" t="s">
        <v>196</v>
      </c>
      <c r="G68" s="51">
        <f t="shared" si="0"/>
        <v>1050</v>
      </c>
      <c r="H68" s="52">
        <v>70</v>
      </c>
      <c r="I68" s="154"/>
      <c r="J68" s="53">
        <f t="shared" si="5"/>
        <v>0</v>
      </c>
      <c r="K68" s="54" t="str">
        <f t="shared" si="6"/>
        <v xml:space="preserve"> </v>
      </c>
      <c r="L68" s="57"/>
      <c r="M68" s="56"/>
      <c r="N68" s="56"/>
      <c r="O68" s="55"/>
      <c r="P68" s="55"/>
      <c r="Q68" s="58"/>
      <c r="R68" s="56"/>
      <c r="S68" s="59"/>
    </row>
    <row r="69" spans="2:19" ht="18.75" customHeight="1" x14ac:dyDescent="0.25">
      <c r="B69" s="46">
        <v>63</v>
      </c>
      <c r="C69" s="47" t="s">
        <v>111</v>
      </c>
      <c r="D69" s="48">
        <v>3</v>
      </c>
      <c r="E69" s="49" t="s">
        <v>54</v>
      </c>
      <c r="F69" s="86" t="s">
        <v>151</v>
      </c>
      <c r="G69" s="51">
        <f t="shared" si="0"/>
        <v>255</v>
      </c>
      <c r="H69" s="52">
        <v>85</v>
      </c>
      <c r="I69" s="154"/>
      <c r="J69" s="53">
        <f t="shared" si="5"/>
        <v>0</v>
      </c>
      <c r="K69" s="54" t="str">
        <f t="shared" si="6"/>
        <v xml:space="preserve"> </v>
      </c>
      <c r="L69" s="57"/>
      <c r="M69" s="56"/>
      <c r="N69" s="56"/>
      <c r="O69" s="55"/>
      <c r="P69" s="55"/>
      <c r="Q69" s="58"/>
      <c r="R69" s="56"/>
      <c r="S69" s="87"/>
    </row>
    <row r="70" spans="2:19" ht="35.25" customHeight="1" x14ac:dyDescent="0.25">
      <c r="B70" s="46">
        <v>64</v>
      </c>
      <c r="C70" s="47" t="s">
        <v>152</v>
      </c>
      <c r="D70" s="48">
        <v>15</v>
      </c>
      <c r="E70" s="49" t="s">
        <v>54</v>
      </c>
      <c r="F70" s="86" t="s">
        <v>153</v>
      </c>
      <c r="G70" s="51">
        <f t="shared" si="0"/>
        <v>1125</v>
      </c>
      <c r="H70" s="52">
        <v>75</v>
      </c>
      <c r="I70" s="154"/>
      <c r="J70" s="53">
        <f t="shared" si="5"/>
        <v>0</v>
      </c>
      <c r="K70" s="54" t="str">
        <f t="shared" si="6"/>
        <v xml:space="preserve"> </v>
      </c>
      <c r="L70" s="57"/>
      <c r="M70" s="56"/>
      <c r="N70" s="56"/>
      <c r="O70" s="55"/>
      <c r="P70" s="55"/>
      <c r="Q70" s="58"/>
      <c r="R70" s="56"/>
      <c r="S70" s="88" t="s">
        <v>24</v>
      </c>
    </row>
    <row r="71" spans="2:19" ht="21.75" customHeight="1" x14ac:dyDescent="0.25">
      <c r="B71" s="46">
        <v>65</v>
      </c>
      <c r="C71" s="47" t="s">
        <v>154</v>
      </c>
      <c r="D71" s="48">
        <v>40</v>
      </c>
      <c r="E71" s="49" t="s">
        <v>47</v>
      </c>
      <c r="F71" s="86" t="s">
        <v>155</v>
      </c>
      <c r="G71" s="51">
        <f t="shared" si="0"/>
        <v>600</v>
      </c>
      <c r="H71" s="52">
        <v>15</v>
      </c>
      <c r="I71" s="154"/>
      <c r="J71" s="53">
        <f t="shared" si="5"/>
        <v>0</v>
      </c>
      <c r="K71" s="54" t="str">
        <f t="shared" si="6"/>
        <v xml:space="preserve"> </v>
      </c>
      <c r="L71" s="57"/>
      <c r="M71" s="56"/>
      <c r="N71" s="56"/>
      <c r="O71" s="55"/>
      <c r="P71" s="55"/>
      <c r="Q71" s="58"/>
      <c r="R71" s="56"/>
      <c r="S71" s="89" t="s">
        <v>13</v>
      </c>
    </row>
    <row r="72" spans="2:19" ht="21.75" customHeight="1" x14ac:dyDescent="0.25">
      <c r="B72" s="46">
        <v>66</v>
      </c>
      <c r="C72" s="47" t="s">
        <v>156</v>
      </c>
      <c r="D72" s="48">
        <v>15</v>
      </c>
      <c r="E72" s="49" t="s">
        <v>157</v>
      </c>
      <c r="F72" s="86" t="s">
        <v>158</v>
      </c>
      <c r="G72" s="51">
        <f t="shared" si="0"/>
        <v>375</v>
      </c>
      <c r="H72" s="52">
        <v>25</v>
      </c>
      <c r="I72" s="154"/>
      <c r="J72" s="53">
        <f t="shared" si="5"/>
        <v>0</v>
      </c>
      <c r="K72" s="54" t="str">
        <f t="shared" si="6"/>
        <v xml:space="preserve"> </v>
      </c>
      <c r="L72" s="57"/>
      <c r="M72" s="56"/>
      <c r="N72" s="56"/>
      <c r="O72" s="55"/>
      <c r="P72" s="55"/>
      <c r="Q72" s="58"/>
      <c r="R72" s="56"/>
      <c r="S72" s="59"/>
    </row>
    <row r="73" spans="2:19" ht="21.75" customHeight="1" x14ac:dyDescent="0.25">
      <c r="B73" s="46">
        <v>67</v>
      </c>
      <c r="C73" s="47" t="s">
        <v>159</v>
      </c>
      <c r="D73" s="48">
        <v>30</v>
      </c>
      <c r="E73" s="49" t="s">
        <v>157</v>
      </c>
      <c r="F73" s="86" t="s">
        <v>160</v>
      </c>
      <c r="G73" s="51">
        <f t="shared" si="0"/>
        <v>3900</v>
      </c>
      <c r="H73" s="52">
        <v>130</v>
      </c>
      <c r="I73" s="154"/>
      <c r="J73" s="53">
        <f t="shared" si="5"/>
        <v>0</v>
      </c>
      <c r="K73" s="54" t="str">
        <f t="shared" si="6"/>
        <v xml:space="preserve"> </v>
      </c>
      <c r="L73" s="57"/>
      <c r="M73" s="56"/>
      <c r="N73" s="56"/>
      <c r="O73" s="55"/>
      <c r="P73" s="55"/>
      <c r="Q73" s="58"/>
      <c r="R73" s="56"/>
      <c r="S73" s="59"/>
    </row>
    <row r="74" spans="2:19" ht="21.75" customHeight="1" x14ac:dyDescent="0.25">
      <c r="B74" s="46">
        <v>68</v>
      </c>
      <c r="C74" s="47" t="s">
        <v>161</v>
      </c>
      <c r="D74" s="48">
        <v>40</v>
      </c>
      <c r="E74" s="49" t="s">
        <v>157</v>
      </c>
      <c r="F74" s="86" t="s">
        <v>162</v>
      </c>
      <c r="G74" s="51">
        <f t="shared" si="0"/>
        <v>4000</v>
      </c>
      <c r="H74" s="52">
        <v>100</v>
      </c>
      <c r="I74" s="154"/>
      <c r="J74" s="53">
        <f t="shared" si="5"/>
        <v>0</v>
      </c>
      <c r="K74" s="54" t="str">
        <f t="shared" si="6"/>
        <v xml:space="preserve"> </v>
      </c>
      <c r="L74" s="57"/>
      <c r="M74" s="56"/>
      <c r="N74" s="56"/>
      <c r="O74" s="55"/>
      <c r="P74" s="55"/>
      <c r="Q74" s="58"/>
      <c r="R74" s="56"/>
      <c r="S74" s="87"/>
    </row>
    <row r="75" spans="2:19" ht="21.75" customHeight="1" x14ac:dyDescent="0.25">
      <c r="B75" s="46">
        <v>69</v>
      </c>
      <c r="C75" s="47" t="s">
        <v>60</v>
      </c>
      <c r="D75" s="48">
        <v>1</v>
      </c>
      <c r="E75" s="49" t="s">
        <v>61</v>
      </c>
      <c r="F75" s="86" t="s">
        <v>62</v>
      </c>
      <c r="G75" s="51">
        <f t="shared" si="0"/>
        <v>320</v>
      </c>
      <c r="H75" s="52">
        <v>320</v>
      </c>
      <c r="I75" s="154"/>
      <c r="J75" s="53">
        <f t="shared" si="5"/>
        <v>0</v>
      </c>
      <c r="K75" s="54" t="str">
        <f t="shared" si="6"/>
        <v xml:space="preserve"> </v>
      </c>
      <c r="L75" s="57"/>
      <c r="M75" s="56"/>
      <c r="N75" s="56"/>
      <c r="O75" s="55"/>
      <c r="P75" s="55"/>
      <c r="Q75" s="58"/>
      <c r="R75" s="56"/>
      <c r="S75" s="49" t="s">
        <v>14</v>
      </c>
    </row>
    <row r="76" spans="2:19" ht="21.75" customHeight="1" x14ac:dyDescent="0.25">
      <c r="B76" s="46">
        <v>70</v>
      </c>
      <c r="C76" s="47" t="s">
        <v>163</v>
      </c>
      <c r="D76" s="48">
        <v>2</v>
      </c>
      <c r="E76" s="49" t="s">
        <v>54</v>
      </c>
      <c r="F76" s="86" t="s">
        <v>164</v>
      </c>
      <c r="G76" s="51">
        <f t="shared" si="0"/>
        <v>180</v>
      </c>
      <c r="H76" s="52">
        <v>90</v>
      </c>
      <c r="I76" s="154"/>
      <c r="J76" s="53">
        <f t="shared" si="5"/>
        <v>0</v>
      </c>
      <c r="K76" s="54" t="str">
        <f t="shared" si="6"/>
        <v xml:space="preserve"> </v>
      </c>
      <c r="L76" s="57"/>
      <c r="M76" s="56"/>
      <c r="N76" s="56"/>
      <c r="O76" s="55"/>
      <c r="P76" s="55"/>
      <c r="Q76" s="58"/>
      <c r="R76" s="56"/>
      <c r="S76" s="49" t="s">
        <v>19</v>
      </c>
    </row>
    <row r="77" spans="2:19" ht="21.75" customHeight="1" x14ac:dyDescent="0.25">
      <c r="B77" s="46">
        <v>71</v>
      </c>
      <c r="C77" s="47" t="s">
        <v>165</v>
      </c>
      <c r="D77" s="48">
        <v>30</v>
      </c>
      <c r="E77" s="49" t="s">
        <v>54</v>
      </c>
      <c r="F77" s="86" t="s">
        <v>166</v>
      </c>
      <c r="G77" s="51">
        <f t="shared" si="0"/>
        <v>540</v>
      </c>
      <c r="H77" s="52">
        <v>18</v>
      </c>
      <c r="I77" s="154"/>
      <c r="J77" s="53">
        <f t="shared" si="5"/>
        <v>0</v>
      </c>
      <c r="K77" s="54" t="str">
        <f t="shared" si="6"/>
        <v xml:space="preserve"> </v>
      </c>
      <c r="L77" s="57"/>
      <c r="M77" s="56"/>
      <c r="N77" s="56"/>
      <c r="O77" s="55"/>
      <c r="P77" s="55"/>
      <c r="Q77" s="58"/>
      <c r="R77" s="56"/>
      <c r="S77" s="49" t="s">
        <v>23</v>
      </c>
    </row>
    <row r="78" spans="2:19" ht="21.75" customHeight="1" x14ac:dyDescent="0.25">
      <c r="B78" s="46">
        <v>72</v>
      </c>
      <c r="C78" s="47" t="s">
        <v>97</v>
      </c>
      <c r="D78" s="48">
        <v>30</v>
      </c>
      <c r="E78" s="49" t="s">
        <v>54</v>
      </c>
      <c r="F78" s="86" t="s">
        <v>98</v>
      </c>
      <c r="G78" s="51">
        <f t="shared" si="0"/>
        <v>600</v>
      </c>
      <c r="H78" s="52">
        <v>20</v>
      </c>
      <c r="I78" s="154"/>
      <c r="J78" s="53">
        <f t="shared" si="5"/>
        <v>0</v>
      </c>
      <c r="K78" s="54" t="str">
        <f t="shared" si="6"/>
        <v xml:space="preserve"> </v>
      </c>
      <c r="L78" s="57"/>
      <c r="M78" s="56"/>
      <c r="N78" s="56"/>
      <c r="O78" s="55"/>
      <c r="P78" s="55"/>
      <c r="Q78" s="58"/>
      <c r="R78" s="56"/>
      <c r="S78" s="49" t="s">
        <v>22</v>
      </c>
    </row>
    <row r="79" spans="2:19" ht="21.75" customHeight="1" x14ac:dyDescent="0.25">
      <c r="B79" s="46">
        <v>73</v>
      </c>
      <c r="C79" s="47" t="s">
        <v>113</v>
      </c>
      <c r="D79" s="48">
        <v>30</v>
      </c>
      <c r="E79" s="49" t="s">
        <v>54</v>
      </c>
      <c r="F79" s="86" t="s">
        <v>114</v>
      </c>
      <c r="G79" s="51">
        <f t="shared" si="0"/>
        <v>210</v>
      </c>
      <c r="H79" s="52">
        <v>7</v>
      </c>
      <c r="I79" s="154"/>
      <c r="J79" s="53">
        <f t="shared" si="5"/>
        <v>0</v>
      </c>
      <c r="K79" s="54" t="str">
        <f t="shared" si="6"/>
        <v xml:space="preserve"> </v>
      </c>
      <c r="L79" s="57"/>
      <c r="M79" s="56"/>
      <c r="N79" s="56"/>
      <c r="O79" s="55"/>
      <c r="P79" s="55"/>
      <c r="Q79" s="58"/>
      <c r="R79" s="56"/>
      <c r="S79" s="49" t="s">
        <v>23</v>
      </c>
    </row>
    <row r="80" spans="2:19" ht="21.75" customHeight="1" x14ac:dyDescent="0.25">
      <c r="B80" s="46">
        <v>74</v>
      </c>
      <c r="C80" s="47" t="s">
        <v>99</v>
      </c>
      <c r="D80" s="48">
        <v>5</v>
      </c>
      <c r="E80" s="49" t="s">
        <v>47</v>
      </c>
      <c r="F80" s="86" t="s">
        <v>100</v>
      </c>
      <c r="G80" s="51">
        <f t="shared" si="0"/>
        <v>60</v>
      </c>
      <c r="H80" s="52">
        <v>12</v>
      </c>
      <c r="I80" s="154"/>
      <c r="J80" s="53">
        <f t="shared" si="5"/>
        <v>0</v>
      </c>
      <c r="K80" s="54" t="str">
        <f t="shared" si="6"/>
        <v xml:space="preserve"> </v>
      </c>
      <c r="L80" s="57"/>
      <c r="M80" s="56"/>
      <c r="N80" s="56"/>
      <c r="O80" s="55"/>
      <c r="P80" s="55"/>
      <c r="Q80" s="58"/>
      <c r="R80" s="56"/>
      <c r="S80" s="85" t="s">
        <v>27</v>
      </c>
    </row>
    <row r="81" spans="2:19" ht="21.75" customHeight="1" x14ac:dyDescent="0.25">
      <c r="B81" s="46">
        <v>75</v>
      </c>
      <c r="C81" s="47" t="s">
        <v>167</v>
      </c>
      <c r="D81" s="48">
        <v>5</v>
      </c>
      <c r="E81" s="49" t="s">
        <v>54</v>
      </c>
      <c r="F81" s="86" t="s">
        <v>168</v>
      </c>
      <c r="G81" s="51">
        <f t="shared" si="0"/>
        <v>125</v>
      </c>
      <c r="H81" s="52">
        <v>25</v>
      </c>
      <c r="I81" s="154"/>
      <c r="J81" s="53">
        <f t="shared" si="5"/>
        <v>0</v>
      </c>
      <c r="K81" s="54" t="str">
        <f t="shared" si="6"/>
        <v xml:space="preserve"> </v>
      </c>
      <c r="L81" s="57"/>
      <c r="M81" s="56"/>
      <c r="N81" s="56"/>
      <c r="O81" s="55"/>
      <c r="P81" s="55"/>
      <c r="Q81" s="58"/>
      <c r="R81" s="56"/>
      <c r="S81" s="59"/>
    </row>
    <row r="82" spans="2:19" ht="21.75" customHeight="1" x14ac:dyDescent="0.25">
      <c r="B82" s="46">
        <v>76</v>
      </c>
      <c r="C82" s="47" t="s">
        <v>169</v>
      </c>
      <c r="D82" s="48">
        <v>20</v>
      </c>
      <c r="E82" s="49" t="s">
        <v>54</v>
      </c>
      <c r="F82" s="86" t="s">
        <v>170</v>
      </c>
      <c r="G82" s="51">
        <f t="shared" si="0"/>
        <v>1200</v>
      </c>
      <c r="H82" s="52">
        <v>60</v>
      </c>
      <c r="I82" s="154"/>
      <c r="J82" s="53">
        <f t="shared" si="5"/>
        <v>0</v>
      </c>
      <c r="K82" s="54" t="str">
        <f t="shared" si="6"/>
        <v xml:space="preserve"> </v>
      </c>
      <c r="L82" s="57"/>
      <c r="M82" s="56"/>
      <c r="N82" s="56"/>
      <c r="O82" s="55"/>
      <c r="P82" s="55"/>
      <c r="Q82" s="58"/>
      <c r="R82" s="56"/>
      <c r="S82" s="59"/>
    </row>
    <row r="83" spans="2:19" ht="21.75" customHeight="1" thickBot="1" x14ac:dyDescent="0.3">
      <c r="B83" s="123">
        <v>77</v>
      </c>
      <c r="C83" s="124" t="s">
        <v>171</v>
      </c>
      <c r="D83" s="125">
        <v>10</v>
      </c>
      <c r="E83" s="126" t="s">
        <v>54</v>
      </c>
      <c r="F83" s="127" t="s">
        <v>193</v>
      </c>
      <c r="G83" s="128">
        <f t="shared" si="0"/>
        <v>1000</v>
      </c>
      <c r="H83" s="129">
        <v>100</v>
      </c>
      <c r="I83" s="159"/>
      <c r="J83" s="130">
        <f t="shared" si="5"/>
        <v>0</v>
      </c>
      <c r="K83" s="131" t="str">
        <f t="shared" si="6"/>
        <v xml:space="preserve"> </v>
      </c>
      <c r="L83" s="132"/>
      <c r="M83" s="133"/>
      <c r="N83" s="133"/>
      <c r="O83" s="134"/>
      <c r="P83" s="134"/>
      <c r="Q83" s="135"/>
      <c r="R83" s="133"/>
      <c r="S83" s="136"/>
    </row>
    <row r="84" spans="2:19" ht="13.5" customHeight="1" thickTop="1" thickBot="1" x14ac:dyDescent="0.3">
      <c r="C84" s="1"/>
      <c r="D84" s="1"/>
      <c r="E84" s="1"/>
      <c r="F84" s="1"/>
      <c r="G84" s="1"/>
      <c r="J84" s="137"/>
    </row>
    <row r="85" spans="2:19" ht="60.75" customHeight="1" thickTop="1" thickBot="1" x14ac:dyDescent="0.3">
      <c r="B85" s="138" t="s">
        <v>9</v>
      </c>
      <c r="C85" s="139"/>
      <c r="D85" s="139"/>
      <c r="E85" s="139"/>
      <c r="F85" s="139"/>
      <c r="G85" s="140"/>
      <c r="H85" s="141" t="s">
        <v>10</v>
      </c>
      <c r="I85" s="142" t="s">
        <v>11</v>
      </c>
      <c r="J85" s="143"/>
      <c r="K85" s="144"/>
      <c r="L85" s="24"/>
      <c r="M85" s="24"/>
      <c r="N85" s="24"/>
      <c r="O85" s="24"/>
      <c r="P85" s="24"/>
      <c r="Q85" s="24"/>
      <c r="R85" s="24"/>
      <c r="S85" s="145"/>
    </row>
    <row r="86" spans="2:19" ht="33" customHeight="1" thickTop="1" thickBot="1" x14ac:dyDescent="0.3">
      <c r="B86" s="146" t="s">
        <v>43</v>
      </c>
      <c r="C86" s="146"/>
      <c r="D86" s="146"/>
      <c r="E86" s="146"/>
      <c r="F86" s="146"/>
      <c r="G86" s="147"/>
      <c r="H86" s="148">
        <f>SUM(G7:G83)</f>
        <v>62852</v>
      </c>
      <c r="I86" s="149">
        <f>SUM(J7:J83)</f>
        <v>0</v>
      </c>
      <c r="J86" s="150"/>
      <c r="K86" s="151"/>
    </row>
    <row r="87" spans="2:19" ht="14.25" customHeight="1" thickTop="1" x14ac:dyDescent="0.25"/>
    <row r="88" spans="2:19" ht="14.25" customHeight="1" x14ac:dyDescent="0.25"/>
    <row r="89" spans="2:19" ht="14.25" customHeight="1" x14ac:dyDescent="0.25"/>
    <row r="90" spans="2:19" ht="14.25" customHeight="1" x14ac:dyDescent="0.25"/>
    <row r="91" spans="2:19" ht="14.25" customHeight="1" x14ac:dyDescent="0.25"/>
    <row r="92" spans="2:19" ht="14.25" customHeight="1" x14ac:dyDescent="0.25"/>
    <row r="93" spans="2:19" ht="14.25" customHeight="1" x14ac:dyDescent="0.25"/>
    <row r="94" spans="2:19" ht="14.25" customHeight="1" x14ac:dyDescent="0.25"/>
    <row r="95" spans="2:19" ht="14.25" customHeight="1" x14ac:dyDescent="0.25"/>
    <row r="96" spans="2:19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</sheetData>
  <sheetProtection algorithmName="SHA-512" hashValue="jT6wqtWGtzqIiuwx2cru4eqWfvHGDfjECDZJMKnSUZmf+snbRG8QW6svZJlcUUGTJCV612EjREWHLAhI+mGHlQ==" saltValue="TmzC5mDtHv9lgWeN4kedJA==" spinCount="100000" sheet="1" objects="1" scenarios="1" selectLockedCells="1"/>
  <mergeCells count="86">
    <mergeCell ref="S61:S62"/>
    <mergeCell ref="S63:S65"/>
    <mergeCell ref="S67:S69"/>
    <mergeCell ref="S7:S9"/>
    <mergeCell ref="S19:S21"/>
    <mergeCell ref="S22:S24"/>
    <mergeCell ref="S31:S33"/>
    <mergeCell ref="S38:S40"/>
    <mergeCell ref="N7:N9"/>
    <mergeCell ref="O7:O9"/>
    <mergeCell ref="P7:P9"/>
    <mergeCell ref="Q7:Q9"/>
    <mergeCell ref="R7:R9"/>
    <mergeCell ref="N22:N27"/>
    <mergeCell ref="O22:O27"/>
    <mergeCell ref="P22:P27"/>
    <mergeCell ref="Q22:Q27"/>
    <mergeCell ref="R22:R27"/>
    <mergeCell ref="O37:O41"/>
    <mergeCell ref="N37:N41"/>
    <mergeCell ref="S11:S12"/>
    <mergeCell ref="S16:S17"/>
    <mergeCell ref="M10:M21"/>
    <mergeCell ref="L10:L21"/>
    <mergeCell ref="L7:L9"/>
    <mergeCell ref="M7:M9"/>
    <mergeCell ref="R10:R21"/>
    <mergeCell ref="Q10:Q21"/>
    <mergeCell ref="P10:P21"/>
    <mergeCell ref="O10:O21"/>
    <mergeCell ref="N10:N21"/>
    <mergeCell ref="M28:M36"/>
    <mergeCell ref="L28:L36"/>
    <mergeCell ref="L22:L27"/>
    <mergeCell ref="M22:M27"/>
    <mergeCell ref="Q28:Q36"/>
    <mergeCell ref="R28:R36"/>
    <mergeCell ref="P28:P36"/>
    <mergeCell ref="O28:O36"/>
    <mergeCell ref="N28:N36"/>
    <mergeCell ref="R42:R44"/>
    <mergeCell ref="R37:R41"/>
    <mergeCell ref="Q37:Q41"/>
    <mergeCell ref="P37:P41"/>
    <mergeCell ref="L42:L44"/>
    <mergeCell ref="M42:M44"/>
    <mergeCell ref="N42:N44"/>
    <mergeCell ref="O42:O44"/>
    <mergeCell ref="R53:R83"/>
    <mergeCell ref="Q53:Q83"/>
    <mergeCell ref="P53:P83"/>
    <mergeCell ref="O53:O83"/>
    <mergeCell ref="N53:N83"/>
    <mergeCell ref="O45:O48"/>
    <mergeCell ref="N45:N48"/>
    <mergeCell ref="Q49:Q52"/>
    <mergeCell ref="R49:R52"/>
    <mergeCell ref="R45:R48"/>
    <mergeCell ref="Q45:Q48"/>
    <mergeCell ref="P45:P48"/>
    <mergeCell ref="S80:S83"/>
    <mergeCell ref="S45:S48"/>
    <mergeCell ref="S49:S52"/>
    <mergeCell ref="S71:S74"/>
    <mergeCell ref="S55:S56"/>
    <mergeCell ref="S57:S59"/>
    <mergeCell ref="B86:F86"/>
    <mergeCell ref="I86:K86"/>
    <mergeCell ref="B1:D1"/>
    <mergeCell ref="B85:F85"/>
    <mergeCell ref="I85:K85"/>
    <mergeCell ref="I2:J2"/>
    <mergeCell ref="I3:Q3"/>
    <mergeCell ref="M53:M83"/>
    <mergeCell ref="L53:L83"/>
    <mergeCell ref="L49:L52"/>
    <mergeCell ref="M49:M52"/>
    <mergeCell ref="N49:N52"/>
    <mergeCell ref="O49:O52"/>
    <mergeCell ref="P49:P52"/>
    <mergeCell ref="M45:M48"/>
    <mergeCell ref="L45:L48"/>
    <mergeCell ref="M37:M41"/>
    <mergeCell ref="L37:L41"/>
    <mergeCell ref="P42:P44"/>
    <mergeCell ref="Q42:Q44"/>
  </mergeCells>
  <conditionalFormatting sqref="B7:B83 D7:D83">
    <cfRule type="containsBlanks" dxfId="6" priority="45">
      <formula>LEN(TRIM(B7))=0</formula>
    </cfRule>
  </conditionalFormatting>
  <conditionalFormatting sqref="B7:B83">
    <cfRule type="cellIs" dxfId="5" priority="39" operator="greaterThanOrEqual">
      <formula>1</formula>
    </cfRule>
  </conditionalFormatting>
  <conditionalFormatting sqref="I7:I83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83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1">
    <dataValidation type="list" showInputMessage="1" showErrorMessage="1" sqref="E7:E83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 S75:S80 S22 S25:S31 S34:S38 S41:S45 S49 S70:S71 S53:S55 S57 S60:S61 S63 S66:S67 S10:S11 S13:S16 S18:S19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ksekyrov</cp:lastModifiedBy>
  <cp:revision>1</cp:revision>
  <cp:lastPrinted>2024-07-01T12:06:50Z</cp:lastPrinted>
  <dcterms:created xsi:type="dcterms:W3CDTF">2014-03-05T12:43:32Z</dcterms:created>
  <dcterms:modified xsi:type="dcterms:W3CDTF">2024-07-02T06:52:15Z</dcterms:modified>
</cp:coreProperties>
</file>